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 here" sheetId="1" r:id="rId1"/>
    <sheet name="Your review" sheetId="2" r:id="rId2"/>
    <sheet name="Decision brief" sheetId="3" r:id="rId3"/>
    <sheet name="Helpful example" sheetId="4" r:id="rId4"/>
    <sheet name="Adds-work example" sheetId="5" r:id="rId5"/>
    <sheet name="Existing example" sheetId="6" r:id="rId6"/>
    <sheet name="Unknown example" sheetId="7" r:id="rId7"/>
  </sheets>
  <definedNames>
    <definedName name="_xlnm.Print_Area" localSheetId="4">'Adds-work example'!$B$2:$H$46</definedName>
    <definedName name="_xlnm.Print_Area" localSheetId="2">'Decision brief'!$B$2:$H$29</definedName>
    <definedName name="_xlnm.Print_Area" localSheetId="5">'Existing example'!$B$2:$H$46</definedName>
    <definedName name="_xlnm.Print_Area" localSheetId="3">'Helpful example'!$B$2:$H$46</definedName>
    <definedName name="_xlnm.Print_Area" localSheetId="0">'Start here'!$B$2:$H$29</definedName>
    <definedName name="_xlnm.Print_Area" localSheetId="6">'Unknown example'!$B$2:$H$46</definedName>
    <definedName name="_xlnm.Print_Area" localSheetId="1">'Your review'!$B$2:$H$46</definedName>
    <definedName name="_xlnm.Print_Titles" localSheetId="4">'Adds-work example'!$2:$3</definedName>
    <definedName name="_xlnm.Print_Titles" localSheetId="5">'Existing example'!$2:$3</definedName>
    <definedName name="_xlnm.Print_Titles" localSheetId="3">'Helpful example'!$2:$3</definedName>
    <definedName name="_xlnm.Print_Titles" localSheetId="6">'Unknown example'!$2:$3</definedName>
    <definedName name="_xlnm.Print_Titles" localSheetId="1">'Your review'!$2:$3</definedName>
  </definedNames>
  <calcPr calcId="124519" fullCalcOnLoad="1"/>
</workbook>
</file>

<file path=xl/comments1.xml><?xml version="1.0" encoding="utf-8"?>
<comments xmlns="http://schemas.openxmlformats.org/spreadsheetml/2006/main">
  <authors>
    <author>Product note</author>
  </authors>
  <commentList>
    <comment ref="F11" authorId="0">
      <text>
        <r>
          <rPr>
            <sz val="8"/>
            <color indexed="81"/>
            <rFont val="Tahoma"/>
            <family val="2"/>
          </rPr>
          <t>Enter hours available for this scope after leave, training and other commitments. Do not enter a universal utilization target.</t>
        </r>
      </text>
    </comment>
    <comment ref="F12" authorId="0">
      <text>
        <r>
          <rPr>
            <sz val="8"/>
            <color indexed="81"/>
            <rFont val="Tahoma"/>
            <family val="2"/>
          </rPr>
          <t>Use current human workload for the same role/window. Existing automation is already reflected here.</t>
        </r>
      </text>
    </comment>
    <comment ref="F16" authorId="0">
      <text>
        <r>
          <rPr>
            <sz val="8"/>
            <color indexed="81"/>
            <rFont val="Tahoma"/>
            <family val="2"/>
          </rPr>
          <t>Count eligible distinct work units, not retries or monitoring polls.</t>
        </r>
      </text>
    </comment>
    <comment ref="F17" authorId="0">
      <text>
        <r>
          <rPr>
            <sz val="8"/>
            <color indexed="81"/>
            <rFont val="Tahoma"/>
            <family val="2"/>
          </rPr>
          <t>Comparable baseline active human minutes; no machine runtime or waiting time.</t>
        </r>
      </text>
    </comment>
    <comment ref="F18" authorId="0">
      <text>
        <r>
          <rPr>
            <sz val="8"/>
            <color indexed="81"/>
            <rFont val="Tahoma"/>
            <family val="2"/>
          </rPr>
          <t>Routine human approval/review. Do not include exception time counted again in E.</t>
        </r>
      </text>
    </comment>
    <comment ref="F19" authorId="0">
      <text>
        <r>
          <rPr>
            <sz val="8"/>
            <color indexed="81"/>
            <rFont val="Tahoma"/>
            <family val="2"/>
          </rPr>
          <t>Extra exception, failure, fallback and rework, not already in H.</t>
        </r>
      </text>
    </comment>
    <comment ref="F20" authorId="0">
      <text>
        <r>
          <rPr>
            <sz val="8"/>
            <color indexed="81"/>
            <rFont val="Tahoma"/>
            <family val="2"/>
          </rPr>
          <t>Recurring monitoring/maintenance, not already in H or E.</t>
        </r>
      </text>
    </comment>
    <comment ref="F21" authorId="0">
      <text>
        <r>
          <rPr>
            <sz val="8"/>
            <color indexed="81"/>
            <rFont val="Tahoma"/>
            <family val="2"/>
          </rPr>
          <t>All implementation/training effort is charged once to this first-period scenario. Existing automation does not pay this historical cost again.</t>
        </r>
      </text>
    </comment>
    <comment ref="F27" authorId="0">
      <text>
        <r>
          <rPr>
            <sz val="8"/>
            <color indexed="81"/>
            <rFont val="Tahoma"/>
            <family val="2"/>
          </rPr>
          <t>Measured inputs still compare with a baseline. Examples are fictional even when their simulated evidence label says Measured inputs.</t>
        </r>
      </text>
    </comment>
    <comment ref="F28" authorId="0">
      <text>
        <r>
          <rPr>
            <sz val="8"/>
            <color indexed="81"/>
            <rFont val="Tahoma"/>
            <family val="2"/>
          </rPr>
          <t>Existing automation always has zero additional credit; otherwise current workload would count its effect twice.</t>
        </r>
      </text>
    </comment>
  </commentList>
</comments>
</file>

<file path=xl/comments2.xml><?xml version="1.0" encoding="utf-8"?>
<comments xmlns="http://schemas.openxmlformats.org/spreadsheetml/2006/main">
  <authors>
    <author>Product note</author>
  </authors>
  <commentList>
    <comment ref="F11" authorId="0">
      <text>
        <r>
          <rPr>
            <sz val="8"/>
            <color indexed="81"/>
            <rFont val="Tahoma"/>
            <family val="2"/>
          </rPr>
          <t>Enter hours available for this scope after leave, training and other commitments. Do not enter a universal utilization target.</t>
        </r>
      </text>
    </comment>
    <comment ref="F12" authorId="0">
      <text>
        <r>
          <rPr>
            <sz val="8"/>
            <color indexed="81"/>
            <rFont val="Tahoma"/>
            <family val="2"/>
          </rPr>
          <t>Use current human workload for the same role/window. Existing automation is already reflected here.</t>
        </r>
      </text>
    </comment>
    <comment ref="F16" authorId="0">
      <text>
        <r>
          <rPr>
            <sz val="8"/>
            <color indexed="81"/>
            <rFont val="Tahoma"/>
            <family val="2"/>
          </rPr>
          <t>Count eligible distinct work units, not retries or monitoring polls.</t>
        </r>
      </text>
    </comment>
    <comment ref="F17" authorId="0">
      <text>
        <r>
          <rPr>
            <sz val="8"/>
            <color indexed="81"/>
            <rFont val="Tahoma"/>
            <family val="2"/>
          </rPr>
          <t>Comparable baseline active human minutes; no machine runtime or waiting time.</t>
        </r>
      </text>
    </comment>
    <comment ref="F18" authorId="0">
      <text>
        <r>
          <rPr>
            <sz val="8"/>
            <color indexed="81"/>
            <rFont val="Tahoma"/>
            <family val="2"/>
          </rPr>
          <t>Routine human approval/review. Do not include exception time counted again in E.</t>
        </r>
      </text>
    </comment>
    <comment ref="F19" authorId="0">
      <text>
        <r>
          <rPr>
            <sz val="8"/>
            <color indexed="81"/>
            <rFont val="Tahoma"/>
            <family val="2"/>
          </rPr>
          <t>Extra exception, failure, fallback and rework, not already in H.</t>
        </r>
      </text>
    </comment>
    <comment ref="F20" authorId="0">
      <text>
        <r>
          <rPr>
            <sz val="8"/>
            <color indexed="81"/>
            <rFont val="Tahoma"/>
            <family val="2"/>
          </rPr>
          <t>Recurring monitoring/maintenance, not already in H or E.</t>
        </r>
      </text>
    </comment>
    <comment ref="F21" authorId="0">
      <text>
        <r>
          <rPr>
            <sz val="8"/>
            <color indexed="81"/>
            <rFont val="Tahoma"/>
            <family val="2"/>
          </rPr>
          <t>All implementation/training effort is charged once to this first-period scenario. Existing automation does not pay this historical cost again.</t>
        </r>
      </text>
    </comment>
    <comment ref="F27" authorId="0">
      <text>
        <r>
          <rPr>
            <sz val="8"/>
            <color indexed="81"/>
            <rFont val="Tahoma"/>
            <family val="2"/>
          </rPr>
          <t>Measured inputs still compare with a baseline. Examples are fictional even when their simulated evidence label says Measured inputs.</t>
        </r>
      </text>
    </comment>
    <comment ref="F28" authorId="0">
      <text>
        <r>
          <rPr>
            <sz val="8"/>
            <color indexed="81"/>
            <rFont val="Tahoma"/>
            <family val="2"/>
          </rPr>
          <t>Existing automation always has zero additional credit; otherwise current workload would count its effect twice.</t>
        </r>
      </text>
    </comment>
  </commentList>
</comments>
</file>

<file path=xl/comments3.xml><?xml version="1.0" encoding="utf-8"?>
<comments xmlns="http://schemas.openxmlformats.org/spreadsheetml/2006/main">
  <authors>
    <author>Product note</author>
  </authors>
  <commentList>
    <comment ref="F11" authorId="0">
      <text>
        <r>
          <rPr>
            <sz val="8"/>
            <color indexed="81"/>
            <rFont val="Tahoma"/>
            <family val="2"/>
          </rPr>
          <t>Enter hours available for this scope after leave, training and other commitments. Do not enter a universal utilization target.</t>
        </r>
      </text>
    </comment>
    <comment ref="F12" authorId="0">
      <text>
        <r>
          <rPr>
            <sz val="8"/>
            <color indexed="81"/>
            <rFont val="Tahoma"/>
            <family val="2"/>
          </rPr>
          <t>Use current human workload for the same role/window. Existing automation is already reflected here.</t>
        </r>
      </text>
    </comment>
    <comment ref="F16" authorId="0">
      <text>
        <r>
          <rPr>
            <sz val="8"/>
            <color indexed="81"/>
            <rFont val="Tahoma"/>
            <family val="2"/>
          </rPr>
          <t>Count eligible distinct work units, not retries or monitoring polls.</t>
        </r>
      </text>
    </comment>
    <comment ref="F17" authorId="0">
      <text>
        <r>
          <rPr>
            <sz val="8"/>
            <color indexed="81"/>
            <rFont val="Tahoma"/>
            <family val="2"/>
          </rPr>
          <t>Comparable baseline active human minutes; no machine runtime or waiting time.</t>
        </r>
      </text>
    </comment>
    <comment ref="F18" authorId="0">
      <text>
        <r>
          <rPr>
            <sz val="8"/>
            <color indexed="81"/>
            <rFont val="Tahoma"/>
            <family val="2"/>
          </rPr>
          <t>Routine human approval/review. Do not include exception time counted again in E.</t>
        </r>
      </text>
    </comment>
    <comment ref="F19" authorId="0">
      <text>
        <r>
          <rPr>
            <sz val="8"/>
            <color indexed="81"/>
            <rFont val="Tahoma"/>
            <family val="2"/>
          </rPr>
          <t>Extra exception, failure, fallback and rework, not already in H.</t>
        </r>
      </text>
    </comment>
    <comment ref="F20" authorId="0">
      <text>
        <r>
          <rPr>
            <sz val="8"/>
            <color indexed="81"/>
            <rFont val="Tahoma"/>
            <family val="2"/>
          </rPr>
          <t>Recurring monitoring/maintenance, not already in H or E.</t>
        </r>
      </text>
    </comment>
    <comment ref="F21" authorId="0">
      <text>
        <r>
          <rPr>
            <sz val="8"/>
            <color indexed="81"/>
            <rFont val="Tahoma"/>
            <family val="2"/>
          </rPr>
          <t>All implementation/training effort is charged once to this first-period scenario. Existing automation does not pay this historical cost again.</t>
        </r>
      </text>
    </comment>
    <comment ref="F27" authorId="0">
      <text>
        <r>
          <rPr>
            <sz val="8"/>
            <color indexed="81"/>
            <rFont val="Tahoma"/>
            <family val="2"/>
          </rPr>
          <t>Measured inputs still compare with a baseline. Examples are fictional even when their simulated evidence label says Measured inputs.</t>
        </r>
      </text>
    </comment>
    <comment ref="F28" authorId="0">
      <text>
        <r>
          <rPr>
            <sz val="8"/>
            <color indexed="81"/>
            <rFont val="Tahoma"/>
            <family val="2"/>
          </rPr>
          <t>Existing automation always has zero additional credit; otherwise current workload would count its effect twice.</t>
        </r>
      </text>
    </comment>
  </commentList>
</comments>
</file>

<file path=xl/comments4.xml><?xml version="1.0" encoding="utf-8"?>
<comments xmlns="http://schemas.openxmlformats.org/spreadsheetml/2006/main">
  <authors>
    <author>Product note</author>
  </authors>
  <commentList>
    <comment ref="F11" authorId="0">
      <text>
        <r>
          <rPr>
            <sz val="8"/>
            <color indexed="81"/>
            <rFont val="Tahoma"/>
            <family val="2"/>
          </rPr>
          <t>Enter hours available for this scope after leave, training and other commitments. Do not enter a universal utilization target.</t>
        </r>
      </text>
    </comment>
    <comment ref="F12" authorId="0">
      <text>
        <r>
          <rPr>
            <sz val="8"/>
            <color indexed="81"/>
            <rFont val="Tahoma"/>
            <family val="2"/>
          </rPr>
          <t>Use current human workload for the same role/window. Existing automation is already reflected here.</t>
        </r>
      </text>
    </comment>
    <comment ref="F16" authorId="0">
      <text>
        <r>
          <rPr>
            <sz val="8"/>
            <color indexed="81"/>
            <rFont val="Tahoma"/>
            <family val="2"/>
          </rPr>
          <t>Count eligible distinct work units, not retries or monitoring polls.</t>
        </r>
      </text>
    </comment>
    <comment ref="F17" authorId="0">
      <text>
        <r>
          <rPr>
            <sz val="8"/>
            <color indexed="81"/>
            <rFont val="Tahoma"/>
            <family val="2"/>
          </rPr>
          <t>Comparable baseline active human minutes; no machine runtime or waiting time.</t>
        </r>
      </text>
    </comment>
    <comment ref="F18" authorId="0">
      <text>
        <r>
          <rPr>
            <sz val="8"/>
            <color indexed="81"/>
            <rFont val="Tahoma"/>
            <family val="2"/>
          </rPr>
          <t>Routine human approval/review. Do not include exception time counted again in E.</t>
        </r>
      </text>
    </comment>
    <comment ref="F19" authorId="0">
      <text>
        <r>
          <rPr>
            <sz val="8"/>
            <color indexed="81"/>
            <rFont val="Tahoma"/>
            <family val="2"/>
          </rPr>
          <t>Extra exception, failure, fallback and rework, not already in H.</t>
        </r>
      </text>
    </comment>
    <comment ref="F20" authorId="0">
      <text>
        <r>
          <rPr>
            <sz val="8"/>
            <color indexed="81"/>
            <rFont val="Tahoma"/>
            <family val="2"/>
          </rPr>
          <t>Recurring monitoring/maintenance, not already in H or E.</t>
        </r>
      </text>
    </comment>
    <comment ref="F21" authorId="0">
      <text>
        <r>
          <rPr>
            <sz val="8"/>
            <color indexed="81"/>
            <rFont val="Tahoma"/>
            <family val="2"/>
          </rPr>
          <t>All implementation/training effort is charged once to this first-period scenario. Existing automation does not pay this historical cost again.</t>
        </r>
      </text>
    </comment>
    <comment ref="F27" authorId="0">
      <text>
        <r>
          <rPr>
            <sz val="8"/>
            <color indexed="81"/>
            <rFont val="Tahoma"/>
            <family val="2"/>
          </rPr>
          <t>Measured inputs still compare with a baseline. Examples are fictional even when their simulated evidence label says Measured inputs.</t>
        </r>
      </text>
    </comment>
    <comment ref="F28" authorId="0">
      <text>
        <r>
          <rPr>
            <sz val="8"/>
            <color indexed="81"/>
            <rFont val="Tahoma"/>
            <family val="2"/>
          </rPr>
          <t>Existing automation always has zero additional credit; otherwise current workload would count its effect twice.</t>
        </r>
      </text>
    </comment>
  </commentList>
</comments>
</file>

<file path=xl/comments5.xml><?xml version="1.0" encoding="utf-8"?>
<comments xmlns="http://schemas.openxmlformats.org/spreadsheetml/2006/main">
  <authors>
    <author>Product note</author>
  </authors>
  <commentList>
    <comment ref="F11" authorId="0">
      <text>
        <r>
          <rPr>
            <sz val="8"/>
            <color indexed="81"/>
            <rFont val="Tahoma"/>
            <family val="2"/>
          </rPr>
          <t>Enter hours available for this scope after leave, training and other commitments. Do not enter a universal utilization target.</t>
        </r>
      </text>
    </comment>
    <comment ref="F12" authorId="0">
      <text>
        <r>
          <rPr>
            <sz val="8"/>
            <color indexed="81"/>
            <rFont val="Tahoma"/>
            <family val="2"/>
          </rPr>
          <t>Use current human workload for the same role/window. Existing automation is already reflected here.</t>
        </r>
      </text>
    </comment>
    <comment ref="F16" authorId="0">
      <text>
        <r>
          <rPr>
            <sz val="8"/>
            <color indexed="81"/>
            <rFont val="Tahoma"/>
            <family val="2"/>
          </rPr>
          <t>Count eligible distinct work units, not retries or monitoring polls.</t>
        </r>
      </text>
    </comment>
    <comment ref="F17" authorId="0">
      <text>
        <r>
          <rPr>
            <sz val="8"/>
            <color indexed="81"/>
            <rFont val="Tahoma"/>
            <family val="2"/>
          </rPr>
          <t>Comparable baseline active human minutes; no machine runtime or waiting time.</t>
        </r>
      </text>
    </comment>
    <comment ref="F18" authorId="0">
      <text>
        <r>
          <rPr>
            <sz val="8"/>
            <color indexed="81"/>
            <rFont val="Tahoma"/>
            <family val="2"/>
          </rPr>
          <t>Routine human approval/review. Do not include exception time counted again in E.</t>
        </r>
      </text>
    </comment>
    <comment ref="F19" authorId="0">
      <text>
        <r>
          <rPr>
            <sz val="8"/>
            <color indexed="81"/>
            <rFont val="Tahoma"/>
            <family val="2"/>
          </rPr>
          <t>Extra exception, failure, fallback and rework, not already in H.</t>
        </r>
      </text>
    </comment>
    <comment ref="F20" authorId="0">
      <text>
        <r>
          <rPr>
            <sz val="8"/>
            <color indexed="81"/>
            <rFont val="Tahoma"/>
            <family val="2"/>
          </rPr>
          <t>Recurring monitoring/maintenance, not already in H or E.</t>
        </r>
      </text>
    </comment>
    <comment ref="F21" authorId="0">
      <text>
        <r>
          <rPr>
            <sz val="8"/>
            <color indexed="81"/>
            <rFont val="Tahoma"/>
            <family val="2"/>
          </rPr>
          <t>All implementation/training effort is charged once to this first-period scenario. Existing automation does not pay this historical cost again.</t>
        </r>
      </text>
    </comment>
    <comment ref="F27" authorId="0">
      <text>
        <r>
          <rPr>
            <sz val="8"/>
            <color indexed="81"/>
            <rFont val="Tahoma"/>
            <family val="2"/>
          </rPr>
          <t>Measured inputs still compare with a baseline. Examples are fictional even when their simulated evidence label says Measured inputs.</t>
        </r>
      </text>
    </comment>
    <comment ref="F28" authorId="0">
      <text>
        <r>
          <rPr>
            <sz val="8"/>
            <color indexed="81"/>
            <rFont val="Tahoma"/>
            <family val="2"/>
          </rPr>
          <t>Existing automation always has zero additional credit; otherwise current workload would count its effect twice.</t>
        </r>
      </text>
    </comment>
  </commentList>
</comments>
</file>

<file path=xl/sharedStrings.xml><?xml version="1.0" encoding="utf-8"?>
<sst xmlns="http://schemas.openxmlformats.org/spreadsheetml/2006/main" count="261" uniqueCount="96">
  <si>
    <t>Capacity, with the costs included.</t>
  </si>
  <si>
    <t>0.1.0-sample · Private draft · All populated examples are fictional</t>
  </si>
  <si>
    <t>01  Try the worked cases</t>
  </si>
  <si>
    <t>Open Helpful example, Adds-work example, Existing example and Unknown example. Compare net savings with additional capacity: they are not always the same.</t>
  </si>
  <si>
    <t>02  Create your review</t>
  </si>
  <si>
    <t>Use Your review. Edit the white cells only; blank means unknown, not zero. Use one role/team and one period throughout. No names, customer data, credentials or tenant connection are needed.</t>
  </si>
  <si>
    <t>03  Make a management brief</t>
  </si>
  <si>
    <t>Decision brief links to Your review. State a next experiment, accountable role, review point and completion evidence. There is no automatic hiring recommendation.</t>
  </si>
  <si>
    <t>Know the boundary</t>
  </si>
  <si>
    <t>Period and team must be supplied as text. Missing scope withholds credit/headroom; existing incremental credits stay zero. Manual/net effort is diagnostic, not scoped capacity. Workload already reflects existing automation. Confirm no overlap; deduct setup once.</t>
  </si>
  <si>
    <t>Editing and compatibility</t>
  </si>
  <si>
    <t>Formula cells are protected against accidental edits, without a password. Protection is not security. Cached example results were computed by our tested code; Excel/LibreOffice recalculation and application editing still need verification. Save a separate copy.</t>
  </si>
  <si>
    <t>Your review</t>
  </si>
  <si>
    <t>Blank review · White cells are editable · Same scope and period throughout</t>
  </si>
  <si>
    <t>One review. One next step.</t>
  </si>
  <si>
    <t>Linked to Your review · This is a discussion record, not a hiring verdict</t>
  </si>
  <si>
    <t>Reporting period</t>
  </si>
  <si>
    <t>Team / role / scope</t>
  </si>
  <si>
    <t>Automation status</t>
  </si>
  <si>
    <t>Proposed</t>
  </si>
  <si>
    <t>Input evidence status</t>
  </si>
  <si>
    <t>Insufficient evidence</t>
  </si>
  <si>
    <t>People in scope · context only</t>
  </si>
  <si>
    <t>Available team hours · net</t>
  </si>
  <si>
    <t>Current workload · human hours</t>
  </si>
  <si>
    <t>N · eligible distinct work units</t>
  </si>
  <si>
    <t>M · manual minutes per unit</t>
  </si>
  <si>
    <t>H · routine human minutes / unit</t>
  </si>
  <si>
    <t>E · extra exception minutes / period</t>
  </si>
  <si>
    <t>O · maintenance minutes / period</t>
  </si>
  <si>
    <t>One-time setup effort · hours</t>
  </si>
  <si>
    <t>Baseline inclusion / no overlap</t>
  </si>
  <si>
    <t>Not confirmed</t>
  </si>
  <si>
    <t>Scope status · text period + team</t>
  </si>
  <si>
    <t>01  Automation effort — human time, not machine runtime</t>
  </si>
  <si>
    <t>Confirm only if this work is included in current workload and no other improvement claims the same avoided work.</t>
  </si>
  <si>
    <t>02  Compare effort — negative values are shortfalls</t>
  </si>
  <si>
    <t>Manual workflow baseline · diagnostic hours</t>
  </si>
  <si>
    <t>Net hours avoided · diagnostic hours</t>
  </si>
  <si>
    <t>Additional scenario credit · hours</t>
  </si>
  <si>
    <t>Current headroom / shortfall · hours</t>
  </si>
  <si>
    <t>Recurring scenario headroom · hours</t>
  </si>
  <si>
    <t>First-period additional credit · hours</t>
  </si>
  <si>
    <t>First-period headroom · hours</t>
  </si>
  <si>
    <t>Manual/net effort is diagnostic, not scoped capacity. Missing scope withholds credit/headroom. Enter period and team as text; existing incremental credits stay zero.</t>
  </si>
  <si>
    <t>03  Own the next step — choose, do not auto-decide</t>
  </si>
  <si>
    <t>Decision / next experiment</t>
  </si>
  <si>
    <t>Next action</t>
  </si>
  <si>
    <t>Completion evidence</t>
  </si>
  <si>
    <t>Evidence reference / assumptions</t>
  </si>
  <si>
    <t>Accountable role</t>
  </si>
  <si>
    <t>Review point</t>
  </si>
  <si>
    <t>Scattered hours are not a hire avoided, cash saved, or peak coverage. Check timing, skills and data quality separately.</t>
  </si>
  <si>
    <t>A promising automation</t>
  </si>
  <si>
    <t>FICTIONAL EXAMPLE — no customer measurements</t>
  </si>
  <si>
    <t>Four-week review window</t>
  </si>
  <si>
    <t>Service desk — same role and time window</t>
  </si>
  <si>
    <t>Estimate</t>
  </si>
  <si>
    <t>Confirmed</t>
  </si>
  <si>
    <t>Pilot the workflow before changing staffing</t>
  </si>
  <si>
    <t>Check eligible work and active human time on a small authorized sample; retain exception and maintenance effort.</t>
  </si>
  <si>
    <t>Compare actual input evidence with this scenario; reassess peak coverage separately.</t>
  </si>
  <si>
    <t>Fictional case A; assumptions for learning only</t>
  </si>
  <si>
    <t>Service manager (role)</t>
  </si>
  <si>
    <t>Next review window</t>
  </si>
  <si>
    <t>Automation adds work</t>
  </si>
  <si>
    <t>Do not treat this scenario as capacity relief</t>
  </si>
  <si>
    <t>Investigate why review and maintenance exceed the human effort avoided. Compare simplifying the process first.</t>
  </si>
  <si>
    <t>Evidence shows a useful net benefit or the proposal is retired.</t>
  </si>
  <si>
    <t>Fictional case B; assumptions for learning only</t>
  </si>
  <si>
    <t>Automation owner (role)</t>
  </si>
  <si>
    <t>Before any rollout</t>
  </si>
  <si>
    <t>Already in the baseline</t>
  </si>
  <si>
    <t>Existing</t>
  </si>
  <si>
    <t>Measured inputs</t>
  </si>
  <si>
    <t>Explain past savings; do not credit them twice</t>
  </si>
  <si>
    <t>Keep the current workload baseline unchanged. Examine a genuinely additional improvement or an operational constraint.</t>
  </si>
  <si>
    <t>The management brief does not add historical avoided hours to current available hours.</t>
  </si>
  <si>
    <t>Fictional case C simulates measured inputs; no real measurement occurred</t>
  </si>
  <si>
    <t>Baseline is missing</t>
  </si>
  <si>
    <t>Gather evidence before claiming savings</t>
  </si>
  <si>
    <t>Establish a comparable active-human-time baseline and confirm eligible work is in current workload without overlap.</t>
  </si>
  <si>
    <t>Unknown stays visible until the missing information is supplied.</t>
  </si>
  <si>
    <t>Fictional case D; manual baseline intentionally absent</t>
  </si>
  <si>
    <t>Review lead (role)</t>
  </si>
  <si>
    <t>After the baseline check</t>
  </si>
  <si>
    <t>01  Scope and evidence</t>
  </si>
  <si>
    <t>Evidence status</t>
  </si>
  <si>
    <t>02  What the comparison can support</t>
  </si>
  <si>
    <t>Net hours avoided · diagnostic</t>
  </si>
  <si>
    <t>Additional scenario credit</t>
  </si>
  <si>
    <t>Current headroom / shortfall</t>
  </si>
  <si>
    <t>Recurring scenario headroom</t>
  </si>
  <si>
    <t>First-period headroom incl. setup</t>
  </si>
  <si>
    <t>03  Next experiment and accountability</t>
  </si>
  <si>
    <t>Not a hiring verdict. Existing savings are not added twice. Estimates are scenarios, not available capacity today.</t>
  </si>
</sst>
</file>

<file path=xl/styles.xml><?xml version="1.0" encoding="utf-8"?>
<styleSheet xmlns="http://schemas.openxmlformats.org/spreadsheetml/2006/main">
  <numFmts count="1">
    <numFmt numFmtId="164" formatCode="0.00;[Red]-0.00;0.00"/>
  </numFmts>
  <fonts count="7">
    <font>
      <sz val="11"/>
      <color theme="1"/>
      <name val="Calibri"/>
      <family val="2"/>
      <scheme val="minor"/>
    </font>
    <font>
      <sz val="12"/>
      <color rgb="FF143A35"/>
      <name val="Noto Sans"/>
      <family val="2"/>
    </font>
    <font>
      <b/>
      <sz val="24"/>
      <color rgb="FF143A35"/>
      <name val="Noto Sans"/>
      <family val="2"/>
    </font>
    <font>
      <sz val="12"/>
      <color rgb="FF4F655A"/>
      <name val="Noto Sans"/>
      <family val="2"/>
    </font>
    <font>
      <b/>
      <sz val="12"/>
      <color rgb="FFFFFFFF"/>
      <name val="Noto Sans"/>
      <family val="2"/>
    </font>
    <font>
      <b/>
      <sz val="12"/>
      <color rgb="FF143A35"/>
      <name val="Noto Sans"/>
      <family val="2"/>
    </font>
    <font>
      <sz val="8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7F8EF"/>
        <bgColor indexed="64"/>
      </patternFill>
    </fill>
    <fill>
      <patternFill patternType="solid">
        <fgColor rgb="FF143A3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CBA"/>
        <bgColor indexed="64"/>
      </patternFill>
    </fill>
  </fills>
  <borders count="2">
    <border>
      <left/>
      <right/>
      <top/>
      <bottom/>
      <diagonal/>
    </border>
    <border>
      <left style="thin">
        <color rgb="FF7C9387"/>
      </left>
      <right style="thin">
        <color rgb="FF7C9387"/>
      </right>
      <top style="thin">
        <color rgb="FF7C9387"/>
      </top>
      <bottom style="thin">
        <color rgb="FF7C9387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1" fillId="4" borderId="1" xfId="0" applyFont="1" applyFill="1" applyBorder="1" applyAlignment="1" applyProtection="1">
      <alignment vertical="center" wrapText="1"/>
      <protection locked="0"/>
    </xf>
    <xf numFmtId="164" fontId="5" fillId="5" borderId="0" xfId="0" applyNumberFormat="1" applyFont="1" applyFill="1" applyAlignment="1">
      <alignment vertical="center" wrapText="1"/>
    </xf>
    <xf numFmtId="164" fontId="1" fillId="4" borderId="1" xfId="0" applyNumberFormat="1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1">
    <dxf>
      <font>
        <b/>
        <color rgb="FF8A2F1B"/>
      </font>
      <numFmt numFmtId="165" formatCode="0.00"/>
      <fill>
        <patternFill>
          <bgColor rgb="FFFFF1E8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comments" Target="../comments3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comments" Target="../comments4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5.vml"/><Relationship Id="rId2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8675B"/>
    <pageSetUpPr fitToPage="1"/>
  </sheetPr>
  <dimension ref="A1:I48"/>
  <sheetViews>
    <sheetView showGridLines="0" tabSelected="1" workbookViewId="0">
      <pane xSplit="5" ySplit="4" topLeftCell="F5" activePane="bottomRight" state="frozen"/>
      <selection pane="topRight" activeCell="F1" sqref="F1"/>
      <selection pane="bottomLeft" activeCell="A5" sqref="A5"/>
      <selection pane="bottomRight"/>
    </sheetView>
  </sheetViews>
  <sheetFormatPr defaultRowHeight="23" customHeight="1"/>
  <cols>
    <col min="1" max="1" width="2.7109375" customWidth="1"/>
    <col min="2" max="8" width="12.7109375" customWidth="1"/>
    <col min="9" max="9" width="2.7109375" customWidth="1"/>
  </cols>
  <sheetData>
    <row r="1" spans="1:9" ht="23" customHeight="1">
      <c r="A1" s="1"/>
      <c r="B1" s="1"/>
      <c r="C1" s="1"/>
      <c r="D1" s="1"/>
      <c r="E1" s="1"/>
      <c r="F1" s="1"/>
      <c r="G1" s="1"/>
      <c r="H1" s="1"/>
      <c r="I1" s="1"/>
    </row>
    <row r="2" spans="1:9" ht="40" customHeight="1">
      <c r="A2" s="1"/>
      <c r="B2" s="2" t="s">
        <v>0</v>
      </c>
      <c r="C2" s="2"/>
      <c r="D2" s="2"/>
      <c r="E2" s="2"/>
      <c r="F2" s="2"/>
      <c r="G2" s="2"/>
      <c r="H2" s="2"/>
      <c r="I2" s="1"/>
    </row>
    <row r="3" spans="1:9" ht="36" customHeight="1">
      <c r="A3" s="1"/>
      <c r="B3" s="3" t="s">
        <v>1</v>
      </c>
      <c r="C3" s="3"/>
      <c r="D3" s="3"/>
      <c r="E3" s="3"/>
      <c r="F3" s="3"/>
      <c r="G3" s="3"/>
      <c r="H3" s="3"/>
      <c r="I3" s="1"/>
    </row>
    <row r="4" spans="1:9" ht="23" customHeight="1">
      <c r="A4" s="1"/>
      <c r="B4" s="1"/>
      <c r="C4" s="1"/>
      <c r="D4" s="1"/>
      <c r="E4" s="1"/>
      <c r="F4" s="1"/>
      <c r="G4" s="1"/>
      <c r="H4" s="1"/>
      <c r="I4" s="1"/>
    </row>
    <row r="5" spans="1:9" ht="23" customHeight="1">
      <c r="A5" s="1"/>
      <c r="B5" s="4" t="s">
        <v>2</v>
      </c>
      <c r="C5" s="4"/>
      <c r="D5" s="4"/>
      <c r="E5" s="4"/>
      <c r="F5" s="4"/>
      <c r="G5" s="4"/>
      <c r="H5" s="4"/>
      <c r="I5" s="1"/>
    </row>
    <row r="6" spans="1:9" ht="23" customHeight="1">
      <c r="A6" s="1"/>
      <c r="B6" s="1" t="s">
        <v>3</v>
      </c>
      <c r="C6" s="1"/>
      <c r="D6" s="1"/>
      <c r="E6" s="1"/>
      <c r="F6" s="1"/>
      <c r="G6" s="1"/>
      <c r="H6" s="1"/>
      <c r="I6" s="1"/>
    </row>
    <row r="7" spans="1:9" ht="23" customHeight="1">
      <c r="A7" s="1"/>
      <c r="B7" s="1"/>
      <c r="C7" s="1"/>
      <c r="D7" s="1"/>
      <c r="E7" s="1"/>
      <c r="F7" s="1"/>
      <c r="G7" s="1"/>
      <c r="H7" s="1"/>
      <c r="I7" s="1"/>
    </row>
    <row r="8" spans="1:9" ht="23" customHeight="1">
      <c r="A8" s="1"/>
      <c r="B8" s="1"/>
      <c r="C8" s="1"/>
      <c r="D8" s="1"/>
      <c r="E8" s="1"/>
      <c r="F8" s="1"/>
      <c r="G8" s="1"/>
      <c r="H8" s="1"/>
      <c r="I8" s="1"/>
    </row>
    <row r="9" spans="1:9" ht="23" customHeight="1">
      <c r="A9" s="1"/>
      <c r="B9" s="1"/>
      <c r="C9" s="1"/>
      <c r="D9" s="1"/>
      <c r="E9" s="1"/>
      <c r="F9" s="1"/>
      <c r="G9" s="1"/>
      <c r="H9" s="1"/>
      <c r="I9" s="1"/>
    </row>
    <row r="10" spans="1:9" ht="23" customHeight="1">
      <c r="A10" s="1"/>
      <c r="B10" s="4" t="s">
        <v>4</v>
      </c>
      <c r="C10" s="4"/>
      <c r="D10" s="4"/>
      <c r="E10" s="4"/>
      <c r="F10" s="4"/>
      <c r="G10" s="4"/>
      <c r="H10" s="4"/>
      <c r="I10" s="1"/>
    </row>
    <row r="11" spans="1:9" ht="23" customHeight="1">
      <c r="A11" s="1"/>
      <c r="B11" s="1" t="s">
        <v>5</v>
      </c>
      <c r="C11" s="1"/>
      <c r="D11" s="1"/>
      <c r="E11" s="1"/>
      <c r="F11" s="1"/>
      <c r="G11" s="1"/>
      <c r="H11" s="1"/>
      <c r="I11" s="1"/>
    </row>
    <row r="12" spans="1:9" ht="23" customHeight="1">
      <c r="A12" s="1"/>
      <c r="B12" s="1"/>
      <c r="C12" s="1"/>
      <c r="D12" s="1"/>
      <c r="E12" s="1"/>
      <c r="F12" s="1"/>
      <c r="G12" s="1"/>
      <c r="H12" s="1"/>
      <c r="I12" s="1"/>
    </row>
    <row r="13" spans="1:9" ht="23" customHeight="1">
      <c r="A13" s="1"/>
      <c r="B13" s="1"/>
      <c r="C13" s="1"/>
      <c r="D13" s="1"/>
      <c r="E13" s="1"/>
      <c r="F13" s="1"/>
      <c r="G13" s="1"/>
      <c r="H13" s="1"/>
      <c r="I13" s="1"/>
    </row>
    <row r="14" spans="1:9" ht="23" customHeight="1">
      <c r="A14" s="1"/>
      <c r="B14" s="1"/>
      <c r="C14" s="1"/>
      <c r="D14" s="1"/>
      <c r="E14" s="1"/>
      <c r="F14" s="1"/>
      <c r="G14" s="1"/>
      <c r="H14" s="1"/>
      <c r="I14" s="1"/>
    </row>
    <row r="15" spans="1:9" ht="23" customHeight="1">
      <c r="A15" s="1"/>
      <c r="B15" s="4" t="s">
        <v>6</v>
      </c>
      <c r="C15" s="4"/>
      <c r="D15" s="4"/>
      <c r="E15" s="4"/>
      <c r="F15" s="4"/>
      <c r="G15" s="4"/>
      <c r="H15" s="4"/>
      <c r="I15" s="1"/>
    </row>
    <row r="16" spans="1:9" ht="23" customHeight="1">
      <c r="A16" s="1"/>
      <c r="B16" s="1" t="s">
        <v>7</v>
      </c>
      <c r="C16" s="1"/>
      <c r="D16" s="1"/>
      <c r="E16" s="1"/>
      <c r="F16" s="1"/>
      <c r="G16" s="1"/>
      <c r="H16" s="1"/>
      <c r="I16" s="1"/>
    </row>
    <row r="17" spans="1:9" ht="23" customHeight="1">
      <c r="A17" s="1"/>
      <c r="B17" s="1"/>
      <c r="C17" s="1"/>
      <c r="D17" s="1"/>
      <c r="E17" s="1"/>
      <c r="F17" s="1"/>
      <c r="G17" s="1"/>
      <c r="H17" s="1"/>
      <c r="I17" s="1"/>
    </row>
    <row r="18" spans="1:9" ht="23" customHeight="1">
      <c r="A18" s="1"/>
      <c r="B18" s="1"/>
      <c r="C18" s="1"/>
      <c r="D18" s="1"/>
      <c r="E18" s="1"/>
      <c r="F18" s="1"/>
      <c r="G18" s="1"/>
      <c r="H18" s="1"/>
      <c r="I18" s="1"/>
    </row>
    <row r="19" spans="1:9" ht="23" customHeight="1">
      <c r="A19" s="1"/>
      <c r="B19" s="1"/>
      <c r="C19" s="1"/>
      <c r="D19" s="1"/>
      <c r="E19" s="1"/>
      <c r="F19" s="1"/>
      <c r="G19" s="1"/>
      <c r="H19" s="1"/>
      <c r="I19" s="1"/>
    </row>
    <row r="20" spans="1:9" ht="23" customHeight="1">
      <c r="A20" s="1"/>
      <c r="B20" s="4" t="s">
        <v>8</v>
      </c>
      <c r="C20" s="4"/>
      <c r="D20" s="4"/>
      <c r="E20" s="4"/>
      <c r="F20" s="4"/>
      <c r="G20" s="4"/>
      <c r="H20" s="4"/>
      <c r="I20" s="1"/>
    </row>
    <row r="21" spans="1:9" ht="23" customHeight="1">
      <c r="A21" s="1"/>
      <c r="B21" s="1" t="s">
        <v>9</v>
      </c>
      <c r="C21" s="1"/>
      <c r="D21" s="1"/>
      <c r="E21" s="1"/>
      <c r="F21" s="1"/>
      <c r="G21" s="1"/>
      <c r="H21" s="1"/>
      <c r="I21" s="1"/>
    </row>
    <row r="22" spans="1:9" ht="23" customHeight="1">
      <c r="A22" s="1"/>
      <c r="B22" s="1"/>
      <c r="C22" s="1"/>
      <c r="D22" s="1"/>
      <c r="E22" s="1"/>
      <c r="F22" s="1"/>
      <c r="G22" s="1"/>
      <c r="H22" s="1"/>
      <c r="I22" s="1"/>
    </row>
    <row r="23" spans="1:9" ht="23" customHeight="1">
      <c r="A23" s="1"/>
      <c r="B23" s="1"/>
      <c r="C23" s="1"/>
      <c r="D23" s="1"/>
      <c r="E23" s="1"/>
      <c r="F23" s="1"/>
      <c r="G23" s="1"/>
      <c r="H23" s="1"/>
      <c r="I23" s="1"/>
    </row>
    <row r="24" spans="1:9" ht="23" customHeight="1">
      <c r="A24" s="1"/>
      <c r="B24" s="1"/>
      <c r="C24" s="1"/>
      <c r="D24" s="1"/>
      <c r="E24" s="1"/>
      <c r="F24" s="1"/>
      <c r="G24" s="1"/>
      <c r="H24" s="1"/>
      <c r="I24" s="1"/>
    </row>
    <row r="25" spans="1:9" ht="23" customHeight="1">
      <c r="A25" s="1"/>
      <c r="B25" s="4" t="s">
        <v>10</v>
      </c>
      <c r="C25" s="4"/>
      <c r="D25" s="4"/>
      <c r="E25" s="4"/>
      <c r="F25" s="4"/>
      <c r="G25" s="4"/>
      <c r="H25" s="4"/>
      <c r="I25" s="1"/>
    </row>
    <row r="26" spans="1:9" ht="23" customHeight="1">
      <c r="A26" s="1"/>
      <c r="B26" s="1" t="s">
        <v>11</v>
      </c>
      <c r="C26" s="1"/>
      <c r="D26" s="1"/>
      <c r="E26" s="1"/>
      <c r="F26" s="1"/>
      <c r="G26" s="1"/>
      <c r="H26" s="1"/>
      <c r="I26" s="1"/>
    </row>
    <row r="27" spans="1:9" ht="23" customHeight="1">
      <c r="A27" s="1"/>
      <c r="B27" s="1"/>
      <c r="C27" s="1"/>
      <c r="D27" s="1"/>
      <c r="E27" s="1"/>
      <c r="F27" s="1"/>
      <c r="G27" s="1"/>
      <c r="H27" s="1"/>
      <c r="I27" s="1"/>
    </row>
    <row r="28" spans="1:9" ht="23" customHeight="1">
      <c r="A28" s="1"/>
      <c r="B28" s="1"/>
      <c r="C28" s="1"/>
      <c r="D28" s="1"/>
      <c r="E28" s="1"/>
      <c r="F28" s="1"/>
      <c r="G28" s="1"/>
      <c r="H28" s="1"/>
      <c r="I28" s="1"/>
    </row>
    <row r="29" spans="1:9" ht="23" customHeight="1">
      <c r="A29" s="1"/>
      <c r="B29" s="1"/>
      <c r="C29" s="1"/>
      <c r="D29" s="1"/>
      <c r="E29" s="1"/>
      <c r="F29" s="1"/>
      <c r="G29" s="1"/>
      <c r="H29" s="1"/>
      <c r="I29" s="1"/>
    </row>
    <row r="30" spans="1:9" ht="23" customHeight="1">
      <c r="A30" s="1"/>
      <c r="B30" s="1"/>
      <c r="C30" s="1"/>
      <c r="D30" s="1"/>
      <c r="E30" s="1"/>
      <c r="F30" s="1"/>
      <c r="G30" s="1"/>
      <c r="H30" s="1"/>
      <c r="I30" s="1"/>
    </row>
    <row r="31" spans="1:9" ht="23" customHeight="1">
      <c r="A31" s="1"/>
      <c r="B31" s="1"/>
      <c r="C31" s="1"/>
      <c r="D31" s="1"/>
      <c r="E31" s="1"/>
      <c r="F31" s="1"/>
      <c r="G31" s="1"/>
      <c r="H31" s="1"/>
      <c r="I31" s="1"/>
    </row>
    <row r="32" spans="1:9" ht="23" customHeight="1">
      <c r="A32" s="1"/>
      <c r="B32" s="1"/>
      <c r="C32" s="1"/>
      <c r="D32" s="1"/>
      <c r="E32" s="1"/>
      <c r="F32" s="1"/>
      <c r="G32" s="1"/>
      <c r="H32" s="1"/>
      <c r="I32" s="1"/>
    </row>
    <row r="33" spans="1:9" ht="23" customHeight="1">
      <c r="A33" s="1"/>
      <c r="B33" s="1"/>
      <c r="C33" s="1"/>
      <c r="D33" s="1"/>
      <c r="E33" s="1"/>
      <c r="F33" s="1"/>
      <c r="G33" s="1"/>
      <c r="H33" s="1"/>
      <c r="I33" s="1"/>
    </row>
    <row r="34" spans="1:9" ht="23" customHeight="1">
      <c r="A34" s="1"/>
      <c r="B34" s="1"/>
      <c r="C34" s="1"/>
      <c r="D34" s="1"/>
      <c r="E34" s="1"/>
      <c r="F34" s="1"/>
      <c r="G34" s="1"/>
      <c r="H34" s="1"/>
      <c r="I34" s="1"/>
    </row>
    <row r="35" spans="1:9" ht="23" customHeight="1">
      <c r="A35" s="1"/>
      <c r="B35" s="1"/>
      <c r="C35" s="1"/>
      <c r="D35" s="1"/>
      <c r="E35" s="1"/>
      <c r="F35" s="1"/>
      <c r="G35" s="1"/>
      <c r="H35" s="1"/>
      <c r="I35" s="1"/>
    </row>
    <row r="36" spans="1:9" ht="23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23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23" customHeight="1">
      <c r="A38" s="1"/>
      <c r="B38" s="1"/>
      <c r="C38" s="1"/>
      <c r="D38" s="1"/>
      <c r="E38" s="1"/>
      <c r="F38" s="1"/>
      <c r="G38" s="1"/>
      <c r="H38" s="1"/>
      <c r="I38" s="1"/>
    </row>
    <row r="39" spans="1:9" ht="23" customHeight="1">
      <c r="A39" s="1"/>
      <c r="B39" s="1"/>
      <c r="C39" s="1"/>
      <c r="D39" s="1"/>
      <c r="E39" s="1"/>
      <c r="F39" s="1"/>
      <c r="G39" s="1"/>
      <c r="H39" s="1"/>
      <c r="I39" s="1"/>
    </row>
    <row r="40" spans="1:9" ht="23" customHeight="1">
      <c r="A40" s="1"/>
      <c r="B40" s="1"/>
      <c r="C40" s="1"/>
      <c r="D40" s="1"/>
      <c r="E40" s="1"/>
      <c r="F40" s="1"/>
      <c r="G40" s="1"/>
      <c r="H40" s="1"/>
      <c r="I40" s="1"/>
    </row>
    <row r="41" spans="1:9" ht="23" customHeight="1">
      <c r="A41" s="1"/>
      <c r="B41" s="1"/>
      <c r="C41" s="1"/>
      <c r="D41" s="1"/>
      <c r="E41" s="1"/>
      <c r="F41" s="1"/>
      <c r="G41" s="1"/>
      <c r="H41" s="1"/>
      <c r="I41" s="1"/>
    </row>
    <row r="42" spans="1:9" ht="23" customHeight="1">
      <c r="A42" s="1"/>
      <c r="B42" s="1"/>
      <c r="C42" s="1"/>
      <c r="D42" s="1"/>
      <c r="E42" s="1"/>
      <c r="F42" s="1"/>
      <c r="G42" s="1"/>
      <c r="H42" s="1"/>
      <c r="I42" s="1"/>
    </row>
    <row r="43" spans="1:9" ht="23" customHeight="1">
      <c r="A43" s="1"/>
      <c r="B43" s="1"/>
      <c r="C43" s="1"/>
      <c r="D43" s="1"/>
      <c r="E43" s="1"/>
      <c r="F43" s="1"/>
      <c r="G43" s="1"/>
      <c r="H43" s="1"/>
      <c r="I43" s="1"/>
    </row>
    <row r="44" spans="1:9" ht="23" customHeight="1">
      <c r="A44" s="1"/>
      <c r="B44" s="1"/>
      <c r="C44" s="1"/>
      <c r="D44" s="1"/>
      <c r="E44" s="1"/>
      <c r="F44" s="1"/>
      <c r="G44" s="1"/>
      <c r="H44" s="1"/>
      <c r="I44" s="1"/>
    </row>
    <row r="45" spans="1:9" ht="23" customHeight="1">
      <c r="A45" s="1"/>
      <c r="B45" s="1"/>
      <c r="C45" s="1"/>
      <c r="D45" s="1"/>
      <c r="E45" s="1"/>
      <c r="F45" s="1"/>
      <c r="G45" s="1"/>
      <c r="H45" s="1"/>
      <c r="I45" s="1"/>
    </row>
    <row r="46" spans="1:9" ht="23" customHeight="1">
      <c r="A46" s="1"/>
      <c r="B46" s="1"/>
      <c r="C46" s="1"/>
      <c r="D46" s="1"/>
      <c r="E46" s="1"/>
      <c r="F46" s="1"/>
      <c r="G46" s="1"/>
      <c r="H46" s="1"/>
      <c r="I46" s="1"/>
    </row>
    <row r="47" spans="1:9" ht="23" customHeight="1">
      <c r="A47" s="1"/>
      <c r="B47" s="1"/>
      <c r="C47" s="1"/>
      <c r="D47" s="1"/>
      <c r="E47" s="1"/>
      <c r="F47" s="1"/>
      <c r="G47" s="1"/>
      <c r="H47" s="1"/>
      <c r="I47" s="1"/>
    </row>
    <row r="48" spans="1:9" ht="23" customHeight="1">
      <c r="A48" s="1"/>
      <c r="B48" s="1"/>
      <c r="C48" s="1"/>
      <c r="D48" s="1"/>
      <c r="E48" s="1"/>
      <c r="F48" s="1"/>
      <c r="G48" s="1"/>
      <c r="H48" s="1"/>
      <c r="I48" s="1"/>
    </row>
  </sheetData>
  <mergeCells count="12">
    <mergeCell ref="B2:H2"/>
    <mergeCell ref="B3:H3"/>
    <mergeCell ref="B5:H5"/>
    <mergeCell ref="B6:H8"/>
    <mergeCell ref="B10:H10"/>
    <mergeCell ref="B11:H13"/>
    <mergeCell ref="B15:H15"/>
    <mergeCell ref="B16:H18"/>
    <mergeCell ref="B20:H20"/>
    <mergeCell ref="B21:H23"/>
    <mergeCell ref="B25:H25"/>
    <mergeCell ref="B26:H28"/>
  </mergeCells>
  <pageMargins left="0.3" right="0.3" top="0.35" bottom="0.35" header="0.15" footer="0.15"/>
  <pageSetup paperSize="1" orientation="portrait"/>
  <headerFooter>
    <oddHeader>&amp;CMSP Capacity Decision Lab | private sample</oddHeader>
    <oddFooter>&amp;LPrivate validation sample&amp;RPage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8675B"/>
    <pageSetUpPr fitToPage="1"/>
  </sheetPr>
  <dimension ref="A1:I48"/>
  <sheetViews>
    <sheetView showGridLines="0" workbookViewId="0">
      <pane xSplit="5" ySplit="4" topLeftCell="F5" activePane="bottomRight" state="frozen"/>
      <selection pane="topRight" activeCell="F1" sqref="F1"/>
      <selection pane="bottomLeft" activeCell="A5" sqref="A5"/>
      <selection pane="bottomRight"/>
    </sheetView>
  </sheetViews>
  <sheetFormatPr defaultRowHeight="23" customHeight="1"/>
  <cols>
    <col min="1" max="1" width="2.7109375" customWidth="1"/>
    <col min="2" max="8" width="12.7109375" customWidth="1"/>
    <col min="9" max="9" width="2.7109375" customWidth="1"/>
  </cols>
  <sheetData>
    <row r="1" spans="1:9" ht="23" customHeight="1">
      <c r="A1" s="1"/>
      <c r="B1" s="1"/>
      <c r="C1" s="1"/>
      <c r="D1" s="1"/>
      <c r="E1" s="1"/>
      <c r="F1" s="1"/>
      <c r="G1" s="1"/>
      <c r="H1" s="1"/>
      <c r="I1" s="1"/>
    </row>
    <row r="2" spans="1:9" ht="40" customHeight="1">
      <c r="A2" s="1"/>
      <c r="B2" s="2" t="s">
        <v>12</v>
      </c>
      <c r="C2" s="2"/>
      <c r="D2" s="2"/>
      <c r="E2" s="2"/>
      <c r="F2" s="2"/>
      <c r="G2" s="2"/>
      <c r="H2" s="2"/>
      <c r="I2" s="1"/>
    </row>
    <row r="3" spans="1:9" ht="36" customHeight="1">
      <c r="A3" s="1"/>
      <c r="B3" s="3" t="s">
        <v>13</v>
      </c>
      <c r="C3" s="3"/>
      <c r="D3" s="3"/>
      <c r="E3" s="3"/>
      <c r="F3" s="3"/>
      <c r="G3" s="3"/>
      <c r="H3" s="3"/>
      <c r="I3" s="1"/>
    </row>
    <row r="4" spans="1:9" ht="23" customHeight="1">
      <c r="A4" s="1"/>
      <c r="B4" s="1"/>
      <c r="C4" s="1"/>
      <c r="D4" s="1"/>
      <c r="E4" s="1"/>
      <c r="F4" s="1"/>
      <c r="G4" s="1"/>
      <c r="H4" s="1"/>
      <c r="I4" s="1"/>
    </row>
    <row r="5" spans="1:9" ht="72" customHeight="1">
      <c r="A5" s="1"/>
      <c r="B5" s="1" t="s">
        <v>16</v>
      </c>
      <c r="C5" s="1"/>
      <c r="D5" s="1"/>
      <c r="E5" s="1"/>
      <c r="F5" s="5"/>
      <c r="G5" s="5"/>
      <c r="H5" s="5"/>
      <c r="I5" s="1"/>
    </row>
    <row r="6" spans="1:9" ht="96" customHeight="1">
      <c r="A6" s="1"/>
      <c r="B6" s="1" t="s">
        <v>17</v>
      </c>
      <c r="C6" s="1"/>
      <c r="D6" s="1"/>
      <c r="E6" s="1"/>
      <c r="F6" s="5"/>
      <c r="G6" s="5"/>
      <c r="H6" s="5"/>
      <c r="I6" s="1"/>
    </row>
    <row r="7" spans="1:9" ht="32" customHeight="1">
      <c r="A7" s="1"/>
      <c r="B7" s="1" t="s">
        <v>18</v>
      </c>
      <c r="C7" s="1"/>
      <c r="D7" s="1"/>
      <c r="E7" s="1"/>
      <c r="F7" s="5" t="s">
        <v>19</v>
      </c>
      <c r="G7" s="5"/>
      <c r="H7" s="5"/>
      <c r="I7" s="1"/>
    </row>
    <row r="8" spans="1:9" ht="32" customHeight="1">
      <c r="A8" s="1"/>
      <c r="B8" s="1" t="s">
        <v>20</v>
      </c>
      <c r="C8" s="1"/>
      <c r="D8" s="1"/>
      <c r="E8" s="1"/>
      <c r="F8" s="5" t="s">
        <v>21</v>
      </c>
      <c r="G8" s="5"/>
      <c r="H8" s="5"/>
      <c r="I8" s="1"/>
    </row>
    <row r="9" spans="1:9" ht="32" customHeight="1">
      <c r="A9" s="1"/>
      <c r="B9" s="1" t="s">
        <v>33</v>
      </c>
      <c r="C9" s="1"/>
      <c r="D9" s="1"/>
      <c r="E9" s="1"/>
      <c r="F9" s="6" t="str">
        <f>IFERROR(IF(OR(OR(F5="",AND(ISTEXT(F5),LEN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F5,_xlfn.UNICHAR(9),""),_xlfn.UNICHAR(10),""),_xlfn.UNICHAR(11),""),_xlfn.UNICHAR(12),""),_xlfn.UNICHAR(13),""),_xlfn.UNICHAR(32),""),_xlfn.UNICHAR(133),""),_xlfn.UNICHAR(160),""),_xlfn.UNICHAR(5760),""),_xlfn.UNICHAR(8192),""),_xlfn.UNICHAR(8193),""),_xlfn.UNICHAR(8194),""),_xlfn.UNICHAR(8195),""),_xlfn.UNICHAR(8196),""),_xlfn.UNICHAR(8197),""),_xlfn.UNICHAR(8198),""),_xlfn.UNICHAR(8199),""),_xlfn.UNICHAR(8200),""),_xlfn.UNICHAR(8201),""),_xlfn.UNICHAR(8202),""),_xlfn.UNICHAR(8232),""),_xlfn.UNICHAR(8233),""),_xlfn.UNICHAR(8239),""),_xlfn.UNICHAR(8287),""),_xlfn.UNICHAR(12288),""),_xlfn.UNICHAR(65279),""))=0)),OR(F6="",AND(ISTEXT(F6),LEN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F6,_xlfn.UNICHAR(9),""),_xlfn.UNICHAR(10),""),_xlfn.UNICHAR(11),""),_xlfn.UNICHAR(12),""),_xlfn.UNICHAR(13),""),_xlfn.UNICHAR(32),""),_xlfn.UNICHAR(133),""),_xlfn.UNICHAR(160),""),_xlfn.UNICHAR(5760),""),_xlfn.UNICHAR(8192),""),_xlfn.UNICHAR(8193),""),_xlfn.UNICHAR(8194),""),_xlfn.UNICHAR(8195),""),_xlfn.UNICHAR(8196),""),_xlfn.UNICHAR(8197),""),_xlfn.UNICHAR(8198),""),_xlfn.UNICHAR(8199),""),_xlfn.UNICHAR(8200),""),_xlfn.UNICHAR(8201),""),_xlfn.UNICHAR(8202),""),_xlfn.UNICHAR(8232),""),_xlfn.UNICHAR(8233),""),_xlfn.UNICHAR(8239),""),_xlfn.UNICHAR(8287),""),_xlfn.UNICHAR(12288),""),_xlfn.UNICHAR(65279),""))=0))),"UNKNOWN",IF(AND(ISTEXT(F5),ISTEXT(F6)),"Supplied","INVALID")),"INVALID")</f>
        <v>UNKNOWN</v>
      </c>
      <c r="G9" s="6"/>
      <c r="H9" s="6"/>
      <c r="I9" s="1"/>
    </row>
    <row r="10" spans="1:9" ht="27" customHeight="1">
      <c r="A10" s="1"/>
      <c r="B10" s="1" t="s">
        <v>22</v>
      </c>
      <c r="C10" s="1"/>
      <c r="D10" s="1"/>
      <c r="E10" s="1"/>
      <c r="F10" s="7"/>
      <c r="G10" s="7"/>
      <c r="H10" s="7"/>
      <c r="I10" s="1"/>
    </row>
    <row r="11" spans="1:9" ht="27" customHeight="1">
      <c r="A11" s="1"/>
      <c r="B11" s="1" t="s">
        <v>23</v>
      </c>
      <c r="C11" s="1"/>
      <c r="D11" s="1"/>
      <c r="E11" s="1"/>
      <c r="F11" s="7"/>
      <c r="G11" s="7"/>
      <c r="H11" s="7"/>
      <c r="I11" s="1"/>
    </row>
    <row r="12" spans="1:9" ht="27" customHeight="1">
      <c r="A12" s="1"/>
      <c r="B12" s="1" t="s">
        <v>24</v>
      </c>
      <c r="C12" s="1"/>
      <c r="D12" s="1"/>
      <c r="E12" s="1"/>
      <c r="F12" s="7"/>
      <c r="G12" s="7"/>
      <c r="H12" s="7"/>
      <c r="I12" s="1"/>
    </row>
    <row r="13" spans="1:9" ht="23" customHeight="1">
      <c r="A13" s="1"/>
      <c r="B13" s="1"/>
      <c r="C13" s="1"/>
      <c r="D13" s="1"/>
      <c r="E13" s="1"/>
      <c r="F13" s="1"/>
      <c r="G13" s="1"/>
      <c r="H13" s="1"/>
      <c r="I13" s="1"/>
    </row>
    <row r="14" spans="1:9" ht="23" customHeight="1">
      <c r="A14" s="1"/>
      <c r="B14" s="4" t="s">
        <v>34</v>
      </c>
      <c r="C14" s="4"/>
      <c r="D14" s="4"/>
      <c r="E14" s="4"/>
      <c r="F14" s="4"/>
      <c r="G14" s="4"/>
      <c r="H14" s="4"/>
      <c r="I14" s="1"/>
    </row>
    <row r="15" spans="1:9" ht="23" customHeight="1">
      <c r="A15" s="1"/>
      <c r="B15" s="1"/>
      <c r="C15" s="1"/>
      <c r="D15" s="1"/>
      <c r="E15" s="1"/>
      <c r="F15" s="1"/>
      <c r="G15" s="1"/>
      <c r="H15" s="1"/>
      <c r="I15" s="1"/>
    </row>
    <row r="16" spans="1:9" ht="27" customHeight="1">
      <c r="A16" s="1"/>
      <c r="B16" s="1" t="s">
        <v>25</v>
      </c>
      <c r="C16" s="1"/>
      <c r="D16" s="1"/>
      <c r="E16" s="1"/>
      <c r="F16" s="7"/>
      <c r="G16" s="7"/>
      <c r="H16" s="7"/>
      <c r="I16" s="1"/>
    </row>
    <row r="17" spans="1:9" ht="27" customHeight="1">
      <c r="A17" s="1"/>
      <c r="B17" s="1" t="s">
        <v>26</v>
      </c>
      <c r="C17" s="1"/>
      <c r="D17" s="1"/>
      <c r="E17" s="1"/>
      <c r="F17" s="7"/>
      <c r="G17" s="7"/>
      <c r="H17" s="7"/>
      <c r="I17" s="1"/>
    </row>
    <row r="18" spans="1:9" ht="27" customHeight="1">
      <c r="A18" s="1"/>
      <c r="B18" s="1" t="s">
        <v>27</v>
      </c>
      <c r="C18" s="1"/>
      <c r="D18" s="1"/>
      <c r="E18" s="1"/>
      <c r="F18" s="7"/>
      <c r="G18" s="7"/>
      <c r="H18" s="7"/>
      <c r="I18" s="1"/>
    </row>
    <row r="19" spans="1:9" ht="27" customHeight="1">
      <c r="A19" s="1"/>
      <c r="B19" s="1" t="s">
        <v>28</v>
      </c>
      <c r="C19" s="1"/>
      <c r="D19" s="1"/>
      <c r="E19" s="1"/>
      <c r="F19" s="7"/>
      <c r="G19" s="7"/>
      <c r="H19" s="7"/>
      <c r="I19" s="1"/>
    </row>
    <row r="20" spans="1:9" ht="27" customHeight="1">
      <c r="A20" s="1"/>
      <c r="B20" s="1" t="s">
        <v>29</v>
      </c>
      <c r="C20" s="1"/>
      <c r="D20" s="1"/>
      <c r="E20" s="1"/>
      <c r="F20" s="7"/>
      <c r="G20" s="7"/>
      <c r="H20" s="7"/>
      <c r="I20" s="1"/>
    </row>
    <row r="21" spans="1:9" ht="27" customHeight="1">
      <c r="A21" s="1"/>
      <c r="B21" s="1" t="s">
        <v>30</v>
      </c>
      <c r="C21" s="1"/>
      <c r="D21" s="1"/>
      <c r="E21" s="1"/>
      <c r="F21" s="7"/>
      <c r="G21" s="7"/>
      <c r="H21" s="7"/>
      <c r="I21" s="1"/>
    </row>
    <row r="22" spans="1:9" ht="23" customHeight="1">
      <c r="A22" s="1"/>
      <c r="B22" s="1"/>
      <c r="C22" s="1"/>
      <c r="D22" s="1"/>
      <c r="E22" s="1"/>
      <c r="F22" s="1"/>
      <c r="G22" s="1"/>
      <c r="H22" s="1"/>
      <c r="I22" s="1"/>
    </row>
    <row r="23" spans="1:9" ht="40" customHeight="1">
      <c r="A23" s="1"/>
      <c r="B23" s="3" t="s">
        <v>35</v>
      </c>
      <c r="C23" s="3"/>
      <c r="D23" s="3"/>
      <c r="E23" s="3"/>
      <c r="F23" s="3"/>
      <c r="G23" s="3"/>
      <c r="H23" s="3"/>
      <c r="I23" s="1"/>
    </row>
    <row r="24" spans="1:9" ht="32" customHeight="1">
      <c r="A24" s="1"/>
      <c r="B24" s="1" t="s">
        <v>31</v>
      </c>
      <c r="C24" s="1"/>
      <c r="D24" s="1"/>
      <c r="E24" s="1"/>
      <c r="F24" s="5" t="s">
        <v>32</v>
      </c>
      <c r="G24" s="5"/>
      <c r="H24" s="5"/>
      <c r="I24" s="1"/>
    </row>
    <row r="25" spans="1:9" ht="23" customHeight="1">
      <c r="A25" s="1"/>
      <c r="B25" s="4" t="s">
        <v>36</v>
      </c>
      <c r="C25" s="4"/>
      <c r="D25" s="4"/>
      <c r="E25" s="4"/>
      <c r="F25" s="4"/>
      <c r="G25" s="4"/>
      <c r="H25" s="4"/>
      <c r="I25" s="1"/>
    </row>
    <row r="26" spans="1:9" ht="40" customHeight="1">
      <c r="A26" s="1"/>
      <c r="B26" s="1" t="s">
        <v>37</v>
      </c>
      <c r="C26" s="1"/>
      <c r="D26" s="1"/>
      <c r="E26" s="1"/>
      <c r="F26" s="6" t="str">
        <f>IFERROR(IF(COUNTA(F16:F17)&lt;&gt;2,"UNKNOWN",IF(COUNT(F16:F17)&lt;&gt;2,"INVALID",IF(OR(MIN(F16:F17)&lt;0,MOD(F16,1)&lt;&gt;0),"INVALID",F16*F17/60))),"INVALID")</f>
        <v>UNKNOWN</v>
      </c>
      <c r="G26" s="6"/>
      <c r="H26" s="6"/>
      <c r="I26" s="1"/>
    </row>
    <row r="27" spans="1:9" ht="40" customHeight="1">
      <c r="A27" s="1"/>
      <c r="B27" s="1" t="s">
        <v>38</v>
      </c>
      <c r="C27" s="1"/>
      <c r="D27" s="1"/>
      <c r="E27" s="1"/>
      <c r="F27" s="6" t="str">
        <f>IFERROR(IF(F8="Insufficient evidence","UNKNOWN",IF(AND(F8&lt;&gt;"Measured inputs",F8&lt;&gt;"Mixed inputs",F8&lt;&gt;"Estimate"),"INVALID",IF(COUNTA(F16:F20)&lt;&gt;5,"UNKNOWN",IF(COUNT(F16:F20)&lt;&gt;5,"INVALID",IF(OR(MIN(F16:F20)&lt;0,MOD(F16,1)&lt;&gt;0),"INVALID",(F16*(F17-F18)-F19-F20)/60))))),"INVALID")</f>
        <v>UNKNOWN</v>
      </c>
      <c r="G27" s="6"/>
      <c r="H27" s="6"/>
      <c r="I27" s="1"/>
    </row>
    <row r="28" spans="1:9" ht="28" customHeight="1">
      <c r="A28" s="1"/>
      <c r="B28" s="1" t="s">
        <v>39</v>
      </c>
      <c r="C28" s="1"/>
      <c r="D28" s="1"/>
      <c r="E28" s="1"/>
      <c r="F28" s="6" t="str">
        <f>IFERROR(IF(F7="Existing",0,IF(F9&lt;&gt;"Supplied",F9,IF(F7="Existing",0,IF(OR(F7&lt;&gt;"Proposed",AND(F24&lt;&gt;"Confirmed",F24&lt;&gt;"Not confirmed")),"INVALID",IF(F24&lt;&gt;"Confirmed","UNKNOWN",F27))))),"INVALID")</f>
        <v>UNKNOWN</v>
      </c>
      <c r="G28" s="6"/>
      <c r="H28" s="6"/>
      <c r="I28" s="1"/>
    </row>
    <row r="29" spans="1:9" ht="28" customHeight="1">
      <c r="A29" s="1"/>
      <c r="B29" s="1" t="s">
        <v>40</v>
      </c>
      <c r="C29" s="1"/>
      <c r="D29" s="1"/>
      <c r="E29" s="1"/>
      <c r="F29" s="6" t="str">
        <f>IFERROR(IF(F9&lt;&gt;"Supplied",F9,IF(COUNTA(F11:F12)&lt;&gt;2,"UNKNOWN",IF(COUNT(F11:F12)&lt;&gt;2,"INVALID",IF(MIN(F11:F12)&lt;0,"INVALID",F11-F12)))),"INVALID")</f>
        <v>UNKNOWN</v>
      </c>
      <c r="G29" s="6"/>
      <c r="H29" s="6"/>
      <c r="I29" s="1"/>
    </row>
    <row r="30" spans="1:9" ht="28" customHeight="1">
      <c r="A30" s="1"/>
      <c r="B30" s="1" t="s">
        <v>41</v>
      </c>
      <c r="C30" s="1"/>
      <c r="D30" s="1"/>
      <c r="E30" s="1"/>
      <c r="F30" s="6" t="str">
        <f>IFERROR(IF(F9&lt;&gt;"Supplied",F9,IF(OR(F28="INVALID",F29="INVALID"),"INVALID",IF(COUNT(F28:F29)&lt;&gt;2,"UNKNOWN",SUM(F28:F29)))),"INVALID")</f>
        <v>UNKNOWN</v>
      </c>
      <c r="G30" s="6"/>
      <c r="H30" s="6"/>
      <c r="I30" s="1"/>
    </row>
    <row r="31" spans="1:9" ht="28" customHeight="1">
      <c r="A31" s="1"/>
      <c r="B31" s="1" t="s">
        <v>42</v>
      </c>
      <c r="C31" s="1"/>
      <c r="D31" s="1"/>
      <c r="E31" s="1"/>
      <c r="F31" s="6" t="str">
        <f>IFERROR(IF(F7="Existing",0,IF(F9&lt;&gt;"Supplied",F9,IF(F7="Existing",0,IF(OR(F28="INVALID",AND(F21&lt;&gt;"",OR(NOT(ISNUMBER(F21)),F21&lt;0))),"INVALID",IF(OR(F21="",NOT(ISNUMBER(F28))),"UNKNOWN",F28-F21))))),"INVALID")</f>
        <v>UNKNOWN</v>
      </c>
      <c r="G31" s="6"/>
      <c r="H31" s="6"/>
      <c r="I31" s="1"/>
    </row>
    <row r="32" spans="1:9" ht="28" customHeight="1">
      <c r="A32" s="1"/>
      <c r="B32" s="1" t="s">
        <v>43</v>
      </c>
      <c r="C32" s="1"/>
      <c r="D32" s="1"/>
      <c r="E32" s="1"/>
      <c r="F32" s="6" t="str">
        <f>IFERROR(IF(F9&lt;&gt;"Supplied",F9,IF(OR(F29="INVALID",F31="INVALID"),"INVALID",IF(COUNT(F29,F31)&lt;&gt;2,"UNKNOWN",F29+F31))),"INVALID")</f>
        <v>UNKNOWN</v>
      </c>
      <c r="G32" s="6"/>
      <c r="H32" s="6"/>
      <c r="I32" s="1"/>
    </row>
    <row r="33" spans="1:9" ht="48" customHeight="1">
      <c r="A33" s="1"/>
      <c r="B33" s="3" t="s">
        <v>44</v>
      </c>
      <c r="C33" s="3"/>
      <c r="D33" s="3"/>
      <c r="E33" s="3"/>
      <c r="F33" s="3"/>
      <c r="G33" s="3"/>
      <c r="H33" s="3"/>
      <c r="I33" s="1"/>
    </row>
    <row r="34" spans="1:9" ht="23" customHeight="1">
      <c r="A34" s="1"/>
      <c r="B34" s="4" t="s">
        <v>45</v>
      </c>
      <c r="C34" s="4"/>
      <c r="D34" s="4"/>
      <c r="E34" s="4"/>
      <c r="F34" s="4"/>
      <c r="G34" s="4"/>
      <c r="H34" s="4"/>
      <c r="I34" s="1"/>
    </row>
    <row r="35" spans="1:9" ht="23" customHeight="1">
      <c r="A35" s="1"/>
      <c r="B35" s="3" t="s">
        <v>46</v>
      </c>
      <c r="C35" s="3"/>
      <c r="D35" s="3"/>
      <c r="E35" s="3"/>
      <c r="F35" s="3"/>
      <c r="G35" s="3"/>
      <c r="H35" s="3"/>
      <c r="I35" s="1"/>
    </row>
    <row r="36" spans="1:9" ht="40" customHeight="1">
      <c r="A36" s="1"/>
      <c r="B36" s="5"/>
      <c r="C36" s="5"/>
      <c r="D36" s="5"/>
      <c r="E36" s="5"/>
      <c r="F36" s="5"/>
      <c r="G36" s="5"/>
      <c r="H36" s="5"/>
      <c r="I36" s="1"/>
    </row>
    <row r="37" spans="1:9" ht="23" customHeight="1">
      <c r="A37" s="1"/>
      <c r="B37" s="3" t="s">
        <v>47</v>
      </c>
      <c r="C37" s="3"/>
      <c r="D37" s="3"/>
      <c r="E37" s="3"/>
      <c r="F37" s="3"/>
      <c r="G37" s="3"/>
      <c r="H37" s="3"/>
      <c r="I37" s="1"/>
    </row>
    <row r="38" spans="1:9" ht="62" customHeight="1">
      <c r="A38" s="1"/>
      <c r="B38" s="5"/>
      <c r="C38" s="5"/>
      <c r="D38" s="5"/>
      <c r="E38" s="5"/>
      <c r="F38" s="5"/>
      <c r="G38" s="5"/>
      <c r="H38" s="5"/>
      <c r="I38" s="1"/>
    </row>
    <row r="39" spans="1:9" ht="23" customHeight="1">
      <c r="A39" s="1"/>
      <c r="B39" s="3" t="s">
        <v>50</v>
      </c>
      <c r="C39" s="3"/>
      <c r="D39" s="3"/>
      <c r="E39" s="3" t="s">
        <v>51</v>
      </c>
      <c r="F39" s="3"/>
      <c r="G39" s="3"/>
      <c r="H39" s="3"/>
      <c r="I39" s="1"/>
    </row>
    <row r="40" spans="1:9" ht="35" customHeight="1">
      <c r="A40" s="1"/>
      <c r="B40" s="5"/>
      <c r="C40" s="5"/>
      <c r="D40" s="5"/>
      <c r="E40" s="5"/>
      <c r="F40" s="5"/>
      <c r="G40" s="5"/>
      <c r="H40" s="5"/>
      <c r="I40" s="1"/>
    </row>
    <row r="41" spans="1:9" ht="23" customHeight="1">
      <c r="A41" s="1"/>
      <c r="B41" s="3" t="s">
        <v>48</v>
      </c>
      <c r="C41" s="3"/>
      <c r="D41" s="3"/>
      <c r="E41" s="3"/>
      <c r="F41" s="3"/>
      <c r="G41" s="3"/>
      <c r="H41" s="3"/>
      <c r="I41" s="1"/>
    </row>
    <row r="42" spans="1:9" ht="50" customHeight="1">
      <c r="A42" s="1"/>
      <c r="B42" s="5"/>
      <c r="C42" s="5"/>
      <c r="D42" s="5"/>
      <c r="E42" s="5"/>
      <c r="F42" s="5"/>
      <c r="G42" s="5"/>
      <c r="H42" s="5"/>
      <c r="I42" s="1"/>
    </row>
    <row r="43" spans="1:9" ht="23" customHeight="1">
      <c r="A43" s="1"/>
      <c r="B43" s="3" t="s">
        <v>49</v>
      </c>
      <c r="C43" s="3"/>
      <c r="D43" s="3"/>
      <c r="E43" s="3"/>
      <c r="F43" s="3"/>
      <c r="G43" s="3"/>
      <c r="H43" s="3"/>
      <c r="I43" s="1"/>
    </row>
    <row r="44" spans="1:9" ht="45" customHeight="1">
      <c r="A44" s="1"/>
      <c r="B44" s="5"/>
      <c r="C44" s="5"/>
      <c r="D44" s="5"/>
      <c r="E44" s="5"/>
      <c r="F44" s="5"/>
      <c r="G44" s="5"/>
      <c r="H44" s="5"/>
      <c r="I44" s="1"/>
    </row>
    <row r="45" spans="1:9" ht="23" customHeight="1">
      <c r="A45" s="1"/>
      <c r="B45" s="1"/>
      <c r="C45" s="1"/>
      <c r="D45" s="1"/>
      <c r="E45" s="1"/>
      <c r="F45" s="1"/>
      <c r="G45" s="1"/>
      <c r="H45" s="1"/>
      <c r="I45" s="1"/>
    </row>
    <row r="46" spans="1:9" ht="42" customHeight="1">
      <c r="A46" s="1"/>
      <c r="B46" s="3" t="s">
        <v>52</v>
      </c>
      <c r="C46" s="3"/>
      <c r="D46" s="3"/>
      <c r="E46" s="3"/>
      <c r="F46" s="3"/>
      <c r="G46" s="3"/>
      <c r="H46" s="3"/>
      <c r="I46" s="1"/>
    </row>
    <row r="47" spans="1:9" ht="23" customHeight="1">
      <c r="A47" s="1"/>
      <c r="B47" s="1"/>
      <c r="C47" s="1"/>
      <c r="D47" s="1"/>
      <c r="E47" s="1"/>
      <c r="F47" s="1"/>
      <c r="G47" s="1"/>
      <c r="H47" s="1"/>
      <c r="I47" s="1"/>
    </row>
    <row r="48" spans="1:9" ht="23" customHeight="1">
      <c r="A48" s="1"/>
      <c r="B48" s="1"/>
      <c r="C48" s="1"/>
      <c r="D48" s="1"/>
      <c r="E48" s="1"/>
      <c r="F48" s="1"/>
      <c r="G48" s="1"/>
      <c r="H48" s="1"/>
      <c r="I48" s="1"/>
    </row>
  </sheetData>
  <sheetProtection sheet="1" objects="1" scenarios="1"/>
  <mergeCells count="64">
    <mergeCell ref="B2:H2"/>
    <mergeCell ref="B3:H3"/>
    <mergeCell ref="B5:E5"/>
    <mergeCell ref="F5:H5"/>
    <mergeCell ref="B6:E6"/>
    <mergeCell ref="F6:H6"/>
    <mergeCell ref="B7:E7"/>
    <mergeCell ref="F7:H7"/>
    <mergeCell ref="B8:E8"/>
    <mergeCell ref="F8:H8"/>
    <mergeCell ref="B10:E10"/>
    <mergeCell ref="F10:H10"/>
    <mergeCell ref="B11:E11"/>
    <mergeCell ref="F11:H11"/>
    <mergeCell ref="B12:E12"/>
    <mergeCell ref="F12:H12"/>
    <mergeCell ref="B16:E16"/>
    <mergeCell ref="F16:H16"/>
    <mergeCell ref="B17:E17"/>
    <mergeCell ref="F17:H17"/>
    <mergeCell ref="B18:E18"/>
    <mergeCell ref="F18:H18"/>
    <mergeCell ref="B19:E19"/>
    <mergeCell ref="F19:H19"/>
    <mergeCell ref="B20:E20"/>
    <mergeCell ref="F20:H20"/>
    <mergeCell ref="B21:E21"/>
    <mergeCell ref="F21:H21"/>
    <mergeCell ref="B24:E24"/>
    <mergeCell ref="F24:H24"/>
    <mergeCell ref="B9:E9"/>
    <mergeCell ref="F9:H9"/>
    <mergeCell ref="B14:H14"/>
    <mergeCell ref="B23:H23"/>
    <mergeCell ref="B25:H25"/>
    <mergeCell ref="B26:E26"/>
    <mergeCell ref="F26:H26"/>
    <mergeCell ref="B27:E27"/>
    <mergeCell ref="F27:H27"/>
    <mergeCell ref="B28:E28"/>
    <mergeCell ref="F28:H28"/>
    <mergeCell ref="B29:E29"/>
    <mergeCell ref="F29:H29"/>
    <mergeCell ref="B30:E30"/>
    <mergeCell ref="F30:H30"/>
    <mergeCell ref="B31:E31"/>
    <mergeCell ref="F31:H31"/>
    <mergeCell ref="B32:E32"/>
    <mergeCell ref="F32:H32"/>
    <mergeCell ref="B33:H33"/>
    <mergeCell ref="B34:H34"/>
    <mergeCell ref="B35:H35"/>
    <mergeCell ref="B36:H36"/>
    <mergeCell ref="B37:H37"/>
    <mergeCell ref="B38:H38"/>
    <mergeCell ref="B41:H41"/>
    <mergeCell ref="B42:H42"/>
    <mergeCell ref="B43:H43"/>
    <mergeCell ref="B44:H44"/>
    <mergeCell ref="B39:D39"/>
    <mergeCell ref="E39:H39"/>
    <mergeCell ref="B40:D40"/>
    <mergeCell ref="E40:H40"/>
    <mergeCell ref="B46:H46"/>
  </mergeCells>
  <conditionalFormatting sqref="F26">
    <cfRule type="cellIs" dxfId="0" priority="1" operator="lessThan">
      <formula>0</formula>
    </cfRule>
  </conditionalFormatting>
  <conditionalFormatting sqref="F27">
    <cfRule type="cellIs" dxfId="0" priority="2" operator="lessThan">
      <formula>0</formula>
    </cfRule>
  </conditionalFormatting>
  <conditionalFormatting sqref="F28">
    <cfRule type="cellIs" dxfId="0" priority="3" operator="lessThan">
      <formula>0</formula>
    </cfRule>
  </conditionalFormatting>
  <conditionalFormatting sqref="F29">
    <cfRule type="cellIs" dxfId="0" priority="4" operator="lessThan">
      <formula>0</formula>
    </cfRule>
  </conditionalFormatting>
  <conditionalFormatting sqref="F30">
    <cfRule type="cellIs" dxfId="0" priority="5" operator="lessThan">
      <formula>0</formula>
    </cfRule>
  </conditionalFormatting>
  <conditionalFormatting sqref="F31">
    <cfRule type="cellIs" dxfId="0" priority="6" operator="lessThan">
      <formula>0</formula>
    </cfRule>
  </conditionalFormatting>
  <conditionalFormatting sqref="F32">
    <cfRule type="cellIs" dxfId="0" priority="7" operator="lessThan">
      <formula>0</formula>
    </cfRule>
  </conditionalFormatting>
  <dataValidations count="12">
    <dataValidation type="whole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0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1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2">
      <formula1>0</formula1>
    </dataValidation>
    <dataValidation type="whole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6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7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8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9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20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21">
      <formula1>0</formula1>
    </dataValidation>
    <dataValidation type="list" allowBlank="1" showInputMessage="1" showErrorMessage="1" error="Choose a listed value." sqref="F7">
      <formula1>"Existing,Proposed"</formula1>
    </dataValidation>
    <dataValidation type="list" allowBlank="1" showInputMessage="1" showErrorMessage="1" error="Choose a listed value." sqref="F8">
      <formula1>"Measured inputs,Mixed inputs,Estimate,Insufficient evidence"</formula1>
    </dataValidation>
    <dataValidation type="list" allowBlank="1" showInputMessage="1" showErrorMessage="1" error="Choose a listed value." sqref="F24">
      <formula1>"Confirmed,Not confirmed"</formula1>
    </dataValidation>
  </dataValidations>
  <pageMargins left="0.3" right="0.3" top="0.35" bottom="0.35" header="0.15" footer="0.15"/>
  <pageSetup paperSize="1" fitToHeight="0" orientation="portrait"/>
  <headerFooter>
    <oddHeader>&amp;CMSP Capacity Decision Lab | private sample</oddHeader>
    <oddFooter>&amp;LPrivate validation sample&amp;RPage &amp;P</oddFooter>
  </headerFooter>
  <rowBreaks count="1" manualBreakCount="1">
    <brk id="33" max="16383" man="1"/>
  </rowBreaks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8675B"/>
    <pageSetUpPr fitToPage="1"/>
  </sheetPr>
  <dimension ref="A1:I48"/>
  <sheetViews>
    <sheetView showGridLines="0" workbookViewId="0">
      <pane xSplit="5" ySplit="4" topLeftCell="F5" activePane="bottomRight" state="frozen"/>
      <selection pane="topRight" activeCell="F1" sqref="F1"/>
      <selection pane="bottomLeft" activeCell="A5" sqref="A5"/>
      <selection pane="bottomRight"/>
    </sheetView>
  </sheetViews>
  <sheetFormatPr defaultRowHeight="23" customHeight="1"/>
  <cols>
    <col min="1" max="1" width="2.7109375" customWidth="1"/>
    <col min="2" max="8" width="12.7109375" customWidth="1"/>
    <col min="9" max="9" width="2.7109375" customWidth="1"/>
  </cols>
  <sheetData>
    <row r="1" spans="1:9" ht="23" customHeight="1">
      <c r="A1" s="1"/>
      <c r="B1" s="1"/>
      <c r="C1" s="1"/>
      <c r="D1" s="1"/>
      <c r="E1" s="1"/>
      <c r="F1" s="1"/>
      <c r="G1" s="1"/>
      <c r="H1" s="1"/>
      <c r="I1" s="1"/>
    </row>
    <row r="2" spans="1:9" ht="40" customHeight="1">
      <c r="A2" s="1"/>
      <c r="B2" s="2" t="s">
        <v>14</v>
      </c>
      <c r="C2" s="2"/>
      <c r="D2" s="2"/>
      <c r="E2" s="2"/>
      <c r="F2" s="2"/>
      <c r="G2" s="2"/>
      <c r="H2" s="2"/>
      <c r="I2" s="1"/>
    </row>
    <row r="3" spans="1:9" ht="36" customHeight="1">
      <c r="A3" s="1"/>
      <c r="B3" s="3" t="s">
        <v>15</v>
      </c>
      <c r="C3" s="3"/>
      <c r="D3" s="3"/>
      <c r="E3" s="3"/>
      <c r="F3" s="3"/>
      <c r="G3" s="3"/>
      <c r="H3" s="3"/>
      <c r="I3" s="1"/>
    </row>
    <row r="4" spans="1:9" ht="23" customHeight="1">
      <c r="A4" s="1"/>
      <c r="B4" s="1"/>
      <c r="C4" s="1"/>
      <c r="D4" s="1"/>
      <c r="E4" s="1"/>
      <c r="F4" s="1"/>
      <c r="G4" s="1"/>
      <c r="H4" s="1"/>
      <c r="I4" s="1"/>
    </row>
    <row r="5" spans="1:9" ht="23" customHeight="1">
      <c r="A5" s="1"/>
      <c r="B5" s="4" t="s">
        <v>86</v>
      </c>
      <c r="C5" s="4"/>
      <c r="D5" s="4"/>
      <c r="E5" s="4"/>
      <c r="F5" s="4"/>
      <c r="G5" s="4"/>
      <c r="H5" s="4"/>
      <c r="I5" s="1"/>
    </row>
    <row r="6" spans="1:9" ht="72" customHeight="1">
      <c r="A6" s="1"/>
      <c r="B6" s="1" t="s">
        <v>16</v>
      </c>
      <c r="C6" s="1"/>
      <c r="D6" s="1"/>
      <c r="E6" s="1"/>
      <c r="F6" s="6" t="str">
        <f>IFERROR(IF(OR('Your review'!F5="",AND(ISTEXT('Your review'!F5),LEN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'Your review'!F5,_xlfn.UNICHAR(9),""),_xlfn.UNICHAR(10),""),_xlfn.UNICHAR(11),""),_xlfn.UNICHAR(12),""),_xlfn.UNICHAR(13),""),_xlfn.UNICHAR(32),""),_xlfn.UNICHAR(133),""),_xlfn.UNICHAR(160),""),_xlfn.UNICHAR(5760),""),_xlfn.UNICHAR(8192),""),_xlfn.UNICHAR(8193),""),_xlfn.UNICHAR(8194),""),_xlfn.UNICHAR(8195),""),_xlfn.UNICHAR(8196),""),_xlfn.UNICHAR(8197),""),_xlfn.UNICHAR(8198),""),_xlfn.UNICHAR(8199),""),_xlfn.UNICHAR(8200),""),_xlfn.UNICHAR(8201),""),_xlfn.UNICHAR(8202),""),_xlfn.UNICHAR(8232),""),_xlfn.UNICHAR(8233),""),_xlfn.UNICHAR(8239),""),_xlfn.UNICHAR(8287),""),_xlfn.UNICHAR(12288),""),_xlfn.UNICHAR(65279),""))=0)),"Not supplied",IF(ISTEXT('Your review'!F5),'Your review'!F5,"INVALID")),"INVALID")</f>
        <v>Not supplied</v>
      </c>
      <c r="G6" s="6"/>
      <c r="H6" s="6"/>
      <c r="I6" s="1"/>
    </row>
    <row r="7" spans="1:9" ht="23" customHeight="1">
      <c r="A7" s="1"/>
      <c r="B7" s="1" t="s">
        <v>87</v>
      </c>
      <c r="C7" s="1"/>
      <c r="D7" s="1"/>
      <c r="E7" s="1"/>
      <c r="F7" s="6" t="str">
        <f>IF('Your review'!F8="","Not supplied",'Your review'!F8)</f>
        <v>Insufficient evidence</v>
      </c>
      <c r="G7" s="6"/>
      <c r="H7" s="6"/>
      <c r="I7" s="1"/>
    </row>
    <row r="8" spans="1:9" ht="23" customHeight="1">
      <c r="A8" s="1"/>
      <c r="B8" s="1" t="s">
        <v>18</v>
      </c>
      <c r="C8" s="1"/>
      <c r="D8" s="1"/>
      <c r="E8" s="1"/>
      <c r="F8" s="6" t="str">
        <f>IF('Your review'!F7="","Not supplied",'Your review'!F7)</f>
        <v>Proposed</v>
      </c>
      <c r="G8" s="6"/>
      <c r="H8" s="6"/>
      <c r="I8" s="1"/>
    </row>
    <row r="9" spans="1:9" ht="96" customHeight="1">
      <c r="A9" s="1"/>
      <c r="B9" s="1" t="s">
        <v>17</v>
      </c>
      <c r="C9" s="1"/>
      <c r="D9" s="1"/>
      <c r="E9" s="1"/>
      <c r="F9" s="6" t="str">
        <f>IFERROR(IF(OR('Your review'!F6="",AND(ISTEXT('Your review'!F6),LEN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'Your review'!F6,_xlfn.UNICHAR(9),""),_xlfn.UNICHAR(10),""),_xlfn.UNICHAR(11),""),_xlfn.UNICHAR(12),""),_xlfn.UNICHAR(13),""),_xlfn.UNICHAR(32),""),_xlfn.UNICHAR(133),""),_xlfn.UNICHAR(160),""),_xlfn.UNICHAR(5760),""),_xlfn.UNICHAR(8192),""),_xlfn.UNICHAR(8193),""),_xlfn.UNICHAR(8194),""),_xlfn.UNICHAR(8195),""),_xlfn.UNICHAR(8196),""),_xlfn.UNICHAR(8197),""),_xlfn.UNICHAR(8198),""),_xlfn.UNICHAR(8199),""),_xlfn.UNICHAR(8200),""),_xlfn.UNICHAR(8201),""),_xlfn.UNICHAR(8202),""),_xlfn.UNICHAR(8232),""),_xlfn.UNICHAR(8233),""),_xlfn.UNICHAR(8239),""),_xlfn.UNICHAR(8287),""),_xlfn.UNICHAR(12288),""),_xlfn.UNICHAR(65279),""))=0)),"Not supplied",IF(ISTEXT('Your review'!F6),'Your review'!F6,"INVALID")),"INVALID")</f>
        <v>Not supplied</v>
      </c>
      <c r="G9" s="6"/>
      <c r="H9" s="6"/>
      <c r="I9" s="1"/>
    </row>
    <row r="10" spans="1:9" ht="23" customHeight="1">
      <c r="A10" s="1"/>
      <c r="B10" s="4" t="s">
        <v>88</v>
      </c>
      <c r="C10" s="4"/>
      <c r="D10" s="4"/>
      <c r="E10" s="4"/>
      <c r="F10" s="4"/>
      <c r="G10" s="4"/>
      <c r="H10" s="4"/>
      <c r="I10" s="1"/>
    </row>
    <row r="11" spans="1:9" ht="23" customHeight="1">
      <c r="A11" s="1"/>
      <c r="B11" s="1" t="s">
        <v>89</v>
      </c>
      <c r="C11" s="1"/>
      <c r="D11" s="1"/>
      <c r="E11" s="1"/>
      <c r="F11" s="6" t="str">
        <f>IFERROR('Your review'!F27,"INVALID")</f>
        <v>UNKNOWN</v>
      </c>
      <c r="G11" s="6"/>
      <c r="H11" s="6"/>
      <c r="I11" s="1"/>
    </row>
    <row r="12" spans="1:9" ht="23" customHeight="1">
      <c r="A12" s="1"/>
      <c r="B12" s="1" t="s">
        <v>90</v>
      </c>
      <c r="C12" s="1"/>
      <c r="D12" s="1"/>
      <c r="E12" s="1"/>
      <c r="F12" s="6" t="str">
        <f>IFERROR('Your review'!F28,"INVALID")</f>
        <v>UNKNOWN</v>
      </c>
      <c r="G12" s="6"/>
      <c r="H12" s="6"/>
      <c r="I12" s="1"/>
    </row>
    <row r="13" spans="1:9" ht="23" customHeight="1">
      <c r="A13" s="1"/>
      <c r="B13" s="1" t="s">
        <v>91</v>
      </c>
      <c r="C13" s="1"/>
      <c r="D13" s="1"/>
      <c r="E13" s="1"/>
      <c r="F13" s="6" t="str">
        <f>IFERROR('Your review'!F29,"INVALID")</f>
        <v>UNKNOWN</v>
      </c>
      <c r="G13" s="6"/>
      <c r="H13" s="6"/>
      <c r="I13" s="1"/>
    </row>
    <row r="14" spans="1:9" ht="23" customHeight="1">
      <c r="A14" s="1"/>
      <c r="B14" s="1" t="s">
        <v>92</v>
      </c>
      <c r="C14" s="1"/>
      <c r="D14" s="1"/>
      <c r="E14" s="1"/>
      <c r="F14" s="6" t="str">
        <f>IFERROR('Your review'!F30,"INVALID")</f>
        <v>UNKNOWN</v>
      </c>
      <c r="G14" s="6"/>
      <c r="H14" s="6"/>
      <c r="I14" s="1"/>
    </row>
    <row r="15" spans="1:9" ht="23" customHeight="1">
      <c r="A15" s="1"/>
      <c r="B15" s="1" t="s">
        <v>93</v>
      </c>
      <c r="C15" s="1"/>
      <c r="D15" s="1"/>
      <c r="E15" s="1"/>
      <c r="F15" s="6" t="str">
        <f>IFERROR('Your review'!F32,"INVALID")</f>
        <v>UNKNOWN</v>
      </c>
      <c r="G15" s="6"/>
      <c r="H15" s="6"/>
      <c r="I15" s="1"/>
    </row>
    <row r="16" spans="1:9" ht="48" customHeight="1">
      <c r="A16" s="1"/>
      <c r="B16" s="3" t="s">
        <v>44</v>
      </c>
      <c r="C16" s="3"/>
      <c r="D16" s="3"/>
      <c r="E16" s="3"/>
      <c r="F16" s="3"/>
      <c r="G16" s="3"/>
      <c r="H16" s="3"/>
      <c r="I16" s="1"/>
    </row>
    <row r="17" spans="1:9" ht="23" customHeight="1">
      <c r="A17" s="1"/>
      <c r="B17" s="4" t="s">
        <v>94</v>
      </c>
      <c r="C17" s="4"/>
      <c r="D17" s="4"/>
      <c r="E17" s="4"/>
      <c r="F17" s="4"/>
      <c r="G17" s="4"/>
      <c r="H17" s="4"/>
      <c r="I17" s="1"/>
    </row>
    <row r="18" spans="1:9" ht="23" customHeight="1">
      <c r="A18" s="1"/>
      <c r="B18" s="3" t="s">
        <v>46</v>
      </c>
      <c r="C18" s="3"/>
      <c r="D18" s="3"/>
      <c r="E18" s="3"/>
      <c r="F18" s="3"/>
      <c r="G18" s="3"/>
      <c r="H18" s="3"/>
      <c r="I18" s="1"/>
    </row>
    <row r="19" spans="1:9" ht="36" customHeight="1">
      <c r="A19" s="1"/>
      <c r="B19" s="1" t="str">
        <f>IF('Your review'!B36="","Not supplied",'Your review'!B36)</f>
        <v>Not supplied</v>
      </c>
      <c r="C19" s="1"/>
      <c r="D19" s="1"/>
      <c r="E19" s="1"/>
      <c r="F19" s="1"/>
      <c r="G19" s="1"/>
      <c r="H19" s="1"/>
      <c r="I19" s="1"/>
    </row>
    <row r="20" spans="1:9" ht="23" customHeight="1">
      <c r="A20" s="1"/>
      <c r="B20" s="3" t="s">
        <v>47</v>
      </c>
      <c r="C20" s="3"/>
      <c r="D20" s="3"/>
      <c r="E20" s="3"/>
      <c r="F20" s="3"/>
      <c r="G20" s="3"/>
      <c r="H20" s="3"/>
      <c r="I20" s="1"/>
    </row>
    <row r="21" spans="1:9" ht="56" customHeight="1">
      <c r="A21" s="1"/>
      <c r="B21" s="1" t="str">
        <f>IF('Your review'!B38="","Not supplied",'Your review'!B38)</f>
        <v>Not supplied</v>
      </c>
      <c r="C21" s="1"/>
      <c r="D21" s="1"/>
      <c r="E21" s="1"/>
      <c r="F21" s="1"/>
      <c r="G21" s="1"/>
      <c r="H21" s="1"/>
      <c r="I21" s="1"/>
    </row>
    <row r="22" spans="1:9" ht="23" customHeight="1">
      <c r="A22" s="1"/>
      <c r="B22" s="3" t="s">
        <v>50</v>
      </c>
      <c r="C22" s="3"/>
      <c r="D22" s="3"/>
      <c r="E22" s="3" t="s">
        <v>51</v>
      </c>
      <c r="F22" s="3"/>
      <c r="G22" s="3"/>
      <c r="H22" s="3"/>
      <c r="I22" s="1"/>
    </row>
    <row r="23" spans="1:9" ht="23" customHeight="1">
      <c r="A23" s="1"/>
      <c r="B23" s="1" t="str">
        <f>IF('Your review'!B40="","Not supplied",'Your review'!B40)</f>
        <v>Not supplied</v>
      </c>
      <c r="C23" s="1"/>
      <c r="D23" s="1"/>
      <c r="E23" s="1" t="str">
        <f>IF('Your review'!E40="","Not supplied",'Your review'!E40)</f>
        <v>Not supplied</v>
      </c>
      <c r="F23" s="1"/>
      <c r="G23" s="1"/>
      <c r="H23" s="1"/>
      <c r="I23" s="1"/>
    </row>
    <row r="24" spans="1:9" ht="23" customHeight="1">
      <c r="A24" s="1"/>
      <c r="B24" s="3" t="s">
        <v>48</v>
      </c>
      <c r="C24" s="3"/>
      <c r="D24" s="3"/>
      <c r="E24" s="3"/>
      <c r="F24" s="3"/>
      <c r="G24" s="3"/>
      <c r="H24" s="3"/>
      <c r="I24" s="1"/>
    </row>
    <row r="25" spans="1:9" ht="48" customHeight="1">
      <c r="A25" s="1"/>
      <c r="B25" s="1" t="str">
        <f>IF('Your review'!B42="","Not supplied",'Your review'!B42)</f>
        <v>Not supplied</v>
      </c>
      <c r="C25" s="1"/>
      <c r="D25" s="1"/>
      <c r="E25" s="1"/>
      <c r="F25" s="1"/>
      <c r="G25" s="1"/>
      <c r="H25" s="1"/>
      <c r="I25" s="1"/>
    </row>
    <row r="26" spans="1:9" ht="23" customHeight="1">
      <c r="A26" s="1"/>
      <c r="B26" s="3" t="s">
        <v>49</v>
      </c>
      <c r="C26" s="3"/>
      <c r="D26" s="3"/>
      <c r="E26" s="3"/>
      <c r="F26" s="3"/>
      <c r="G26" s="3"/>
      <c r="H26" s="3"/>
      <c r="I26" s="1"/>
    </row>
    <row r="27" spans="1:9" ht="40" customHeight="1">
      <c r="A27" s="1"/>
      <c r="B27" s="1" t="str">
        <f>IF('Your review'!B44="","Not supplied",'Your review'!B44)</f>
        <v>Not supplied</v>
      </c>
      <c r="C27" s="1"/>
      <c r="D27" s="1"/>
      <c r="E27" s="1"/>
      <c r="F27" s="1"/>
      <c r="G27" s="1"/>
      <c r="H27" s="1"/>
      <c r="I27" s="1"/>
    </row>
    <row r="28" spans="1:9" ht="23" customHeight="1">
      <c r="A28" s="1"/>
      <c r="B28" s="1"/>
      <c r="C28" s="1"/>
      <c r="D28" s="1"/>
      <c r="E28" s="1"/>
      <c r="F28" s="1"/>
      <c r="G28" s="1"/>
      <c r="H28" s="1"/>
      <c r="I28" s="1"/>
    </row>
    <row r="29" spans="1:9" ht="42" customHeight="1">
      <c r="A29" s="1"/>
      <c r="B29" s="3" t="s">
        <v>95</v>
      </c>
      <c r="C29" s="3"/>
      <c r="D29" s="3"/>
      <c r="E29" s="3"/>
      <c r="F29" s="3"/>
      <c r="G29" s="3"/>
      <c r="H29" s="3"/>
      <c r="I29" s="1"/>
    </row>
    <row r="30" spans="1:9" ht="23" customHeight="1">
      <c r="A30" s="1"/>
      <c r="B30" s="1"/>
      <c r="C30" s="1"/>
      <c r="D30" s="1"/>
      <c r="E30" s="1"/>
      <c r="F30" s="1"/>
      <c r="G30" s="1"/>
      <c r="H30" s="1"/>
      <c r="I30" s="1"/>
    </row>
    <row r="31" spans="1:9" ht="23" customHeight="1">
      <c r="A31" s="1"/>
      <c r="B31" s="1"/>
      <c r="C31" s="1"/>
      <c r="D31" s="1"/>
      <c r="E31" s="1"/>
      <c r="F31" s="1"/>
      <c r="G31" s="1"/>
      <c r="H31" s="1"/>
      <c r="I31" s="1"/>
    </row>
    <row r="32" spans="1:9" ht="23" customHeight="1">
      <c r="A32" s="1"/>
      <c r="B32" s="1"/>
      <c r="C32" s="1"/>
      <c r="D32" s="1"/>
      <c r="E32" s="1"/>
      <c r="F32" s="1"/>
      <c r="G32" s="1"/>
      <c r="H32" s="1"/>
      <c r="I32" s="1"/>
    </row>
    <row r="33" spans="1:9" ht="23" customHeight="1">
      <c r="A33" s="1"/>
      <c r="B33" s="1"/>
      <c r="C33" s="1"/>
      <c r="D33" s="1"/>
      <c r="E33" s="1"/>
      <c r="F33" s="1"/>
      <c r="G33" s="1"/>
      <c r="H33" s="1"/>
      <c r="I33" s="1"/>
    </row>
    <row r="34" spans="1:9" ht="23" customHeight="1">
      <c r="A34" s="1"/>
      <c r="B34" s="1"/>
      <c r="C34" s="1"/>
      <c r="D34" s="1"/>
      <c r="E34" s="1"/>
      <c r="F34" s="1"/>
      <c r="G34" s="1"/>
      <c r="H34" s="1"/>
      <c r="I34" s="1"/>
    </row>
    <row r="35" spans="1:9" ht="23" customHeight="1">
      <c r="A35" s="1"/>
      <c r="B35" s="1"/>
      <c r="C35" s="1"/>
      <c r="D35" s="1"/>
      <c r="E35" s="1"/>
      <c r="F35" s="1"/>
      <c r="G35" s="1"/>
      <c r="H35" s="1"/>
      <c r="I35" s="1"/>
    </row>
    <row r="36" spans="1:9" ht="23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23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23" customHeight="1">
      <c r="A38" s="1"/>
      <c r="B38" s="1"/>
      <c r="C38" s="1"/>
      <c r="D38" s="1"/>
      <c r="E38" s="1"/>
      <c r="F38" s="1"/>
      <c r="G38" s="1"/>
      <c r="H38" s="1"/>
      <c r="I38" s="1"/>
    </row>
    <row r="39" spans="1:9" ht="23" customHeight="1">
      <c r="A39" s="1"/>
      <c r="B39" s="1"/>
      <c r="C39" s="1"/>
      <c r="D39" s="1"/>
      <c r="E39" s="1"/>
      <c r="F39" s="1"/>
      <c r="G39" s="1"/>
      <c r="H39" s="1"/>
      <c r="I39" s="1"/>
    </row>
    <row r="40" spans="1:9" ht="23" customHeight="1">
      <c r="A40" s="1"/>
      <c r="B40" s="1"/>
      <c r="C40" s="1"/>
      <c r="D40" s="1"/>
      <c r="E40" s="1"/>
      <c r="F40" s="1"/>
      <c r="G40" s="1"/>
      <c r="H40" s="1"/>
      <c r="I40" s="1"/>
    </row>
    <row r="41" spans="1:9" ht="23" customHeight="1">
      <c r="A41" s="1"/>
      <c r="B41" s="1"/>
      <c r="C41" s="1"/>
      <c r="D41" s="1"/>
      <c r="E41" s="1"/>
      <c r="F41" s="1"/>
      <c r="G41" s="1"/>
      <c r="H41" s="1"/>
      <c r="I41" s="1"/>
    </row>
    <row r="42" spans="1:9" ht="23" customHeight="1">
      <c r="A42" s="1"/>
      <c r="B42" s="1"/>
      <c r="C42" s="1"/>
      <c r="D42" s="1"/>
      <c r="E42" s="1"/>
      <c r="F42" s="1"/>
      <c r="G42" s="1"/>
      <c r="H42" s="1"/>
      <c r="I42" s="1"/>
    </row>
    <row r="43" spans="1:9" ht="23" customHeight="1">
      <c r="A43" s="1"/>
      <c r="B43" s="1"/>
      <c r="C43" s="1"/>
      <c r="D43" s="1"/>
      <c r="E43" s="1"/>
      <c r="F43" s="1"/>
      <c r="G43" s="1"/>
      <c r="H43" s="1"/>
      <c r="I43" s="1"/>
    </row>
    <row r="44" spans="1:9" ht="23" customHeight="1">
      <c r="A44" s="1"/>
      <c r="B44" s="1"/>
      <c r="C44" s="1"/>
      <c r="D44" s="1"/>
      <c r="E44" s="1"/>
      <c r="F44" s="1"/>
      <c r="G44" s="1"/>
      <c r="H44" s="1"/>
      <c r="I44" s="1"/>
    </row>
    <row r="45" spans="1:9" ht="23" customHeight="1">
      <c r="A45" s="1"/>
      <c r="B45" s="1"/>
      <c r="C45" s="1"/>
      <c r="D45" s="1"/>
      <c r="E45" s="1"/>
      <c r="F45" s="1"/>
      <c r="G45" s="1"/>
      <c r="H45" s="1"/>
      <c r="I45" s="1"/>
    </row>
    <row r="46" spans="1:9" ht="23" customHeight="1">
      <c r="A46" s="1"/>
      <c r="B46" s="1"/>
      <c r="C46" s="1"/>
      <c r="D46" s="1"/>
      <c r="E46" s="1"/>
      <c r="F46" s="1"/>
      <c r="G46" s="1"/>
      <c r="H46" s="1"/>
      <c r="I46" s="1"/>
    </row>
    <row r="47" spans="1:9" ht="23" customHeight="1">
      <c r="A47" s="1"/>
      <c r="B47" s="1"/>
      <c r="C47" s="1"/>
      <c r="D47" s="1"/>
      <c r="E47" s="1"/>
      <c r="F47" s="1"/>
      <c r="G47" s="1"/>
      <c r="H47" s="1"/>
      <c r="I47" s="1"/>
    </row>
    <row r="48" spans="1:9" ht="23" customHeight="1">
      <c r="A48" s="1"/>
      <c r="B48" s="1"/>
      <c r="C48" s="1"/>
      <c r="D48" s="1"/>
      <c r="E48" s="1"/>
      <c r="F48" s="1"/>
      <c r="G48" s="1"/>
      <c r="H48" s="1"/>
      <c r="I48" s="1"/>
    </row>
  </sheetData>
  <sheetProtection sheet="1" objects="1" scenarios="1"/>
  <mergeCells count="37">
    <mergeCell ref="B2:H2"/>
    <mergeCell ref="B3:H3"/>
    <mergeCell ref="B5:H5"/>
    <mergeCell ref="B6:E6"/>
    <mergeCell ref="F6:H6"/>
    <mergeCell ref="B7:E7"/>
    <mergeCell ref="F7:H7"/>
    <mergeCell ref="B8:E8"/>
    <mergeCell ref="F8:H8"/>
    <mergeCell ref="B9:E9"/>
    <mergeCell ref="F9:H9"/>
    <mergeCell ref="B10:H10"/>
    <mergeCell ref="B11:E11"/>
    <mergeCell ref="F11:H11"/>
    <mergeCell ref="B12:E12"/>
    <mergeCell ref="F12:H12"/>
    <mergeCell ref="B13:E13"/>
    <mergeCell ref="F13:H13"/>
    <mergeCell ref="B14:E14"/>
    <mergeCell ref="F14:H14"/>
    <mergeCell ref="B15:E15"/>
    <mergeCell ref="F15:H15"/>
    <mergeCell ref="B16:H16"/>
    <mergeCell ref="B17:H17"/>
    <mergeCell ref="B18:H18"/>
    <mergeCell ref="B19:H19"/>
    <mergeCell ref="B20:H20"/>
    <mergeCell ref="B21:H21"/>
    <mergeCell ref="B24:H24"/>
    <mergeCell ref="B25:H25"/>
    <mergeCell ref="B26:H26"/>
    <mergeCell ref="B27:H27"/>
    <mergeCell ref="B22:D22"/>
    <mergeCell ref="E22:H22"/>
    <mergeCell ref="B23:D23"/>
    <mergeCell ref="E23:H23"/>
    <mergeCell ref="B29:H29"/>
  </mergeCells>
  <pageMargins left="0.3" right="0.3" top="0.35" bottom="0.35" header="0.15" footer="0.15"/>
  <pageSetup paperSize="1" orientation="portrait"/>
  <headerFooter>
    <oddHeader>&amp;CMSP Capacity Decision Lab | private sample</oddHeader>
    <oddFooter>&amp;LPrivate validation sample&amp;RPage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8675B"/>
    <pageSetUpPr fitToPage="1"/>
  </sheetPr>
  <dimension ref="A1:I48"/>
  <sheetViews>
    <sheetView showGridLines="0" workbookViewId="0">
      <pane xSplit="5" ySplit="4" topLeftCell="F5" activePane="bottomRight" state="frozen"/>
      <selection pane="topRight" activeCell="F1" sqref="F1"/>
      <selection pane="bottomLeft" activeCell="A5" sqref="A5"/>
      <selection pane="bottomRight"/>
    </sheetView>
  </sheetViews>
  <sheetFormatPr defaultRowHeight="23" customHeight="1"/>
  <cols>
    <col min="1" max="1" width="2.7109375" customWidth="1"/>
    <col min="2" max="8" width="12.7109375" customWidth="1"/>
    <col min="9" max="9" width="2.7109375" customWidth="1"/>
  </cols>
  <sheetData>
    <row r="1" spans="1:9" ht="23" customHeight="1">
      <c r="A1" s="1"/>
      <c r="B1" s="1"/>
      <c r="C1" s="1"/>
      <c r="D1" s="1"/>
      <c r="E1" s="1"/>
      <c r="F1" s="1"/>
      <c r="G1" s="1"/>
      <c r="H1" s="1"/>
      <c r="I1" s="1"/>
    </row>
    <row r="2" spans="1:9" ht="40" customHeight="1">
      <c r="A2" s="1"/>
      <c r="B2" s="2" t="s">
        <v>53</v>
      </c>
      <c r="C2" s="2"/>
      <c r="D2" s="2"/>
      <c r="E2" s="2"/>
      <c r="F2" s="2"/>
      <c r="G2" s="2"/>
      <c r="H2" s="2"/>
      <c r="I2" s="1"/>
    </row>
    <row r="3" spans="1:9" ht="36" customHeight="1">
      <c r="A3" s="1"/>
      <c r="B3" s="3" t="s">
        <v>54</v>
      </c>
      <c r="C3" s="3"/>
      <c r="D3" s="3"/>
      <c r="E3" s="3"/>
      <c r="F3" s="3"/>
      <c r="G3" s="3"/>
      <c r="H3" s="3"/>
      <c r="I3" s="1"/>
    </row>
    <row r="4" spans="1:9" ht="23" customHeight="1">
      <c r="A4" s="1"/>
      <c r="B4" s="1"/>
      <c r="C4" s="1"/>
      <c r="D4" s="1"/>
      <c r="E4" s="1"/>
      <c r="F4" s="1"/>
      <c r="G4" s="1"/>
      <c r="H4" s="1"/>
      <c r="I4" s="1"/>
    </row>
    <row r="5" spans="1:9" ht="72" customHeight="1">
      <c r="A5" s="1"/>
      <c r="B5" s="1" t="s">
        <v>16</v>
      </c>
      <c r="C5" s="1"/>
      <c r="D5" s="1"/>
      <c r="E5" s="1"/>
      <c r="F5" s="5" t="s">
        <v>55</v>
      </c>
      <c r="G5" s="5"/>
      <c r="H5" s="5"/>
      <c r="I5" s="1"/>
    </row>
    <row r="6" spans="1:9" ht="96" customHeight="1">
      <c r="A6" s="1"/>
      <c r="B6" s="1" t="s">
        <v>17</v>
      </c>
      <c r="C6" s="1"/>
      <c r="D6" s="1"/>
      <c r="E6" s="1"/>
      <c r="F6" s="5" t="s">
        <v>56</v>
      </c>
      <c r="G6" s="5"/>
      <c r="H6" s="5"/>
      <c r="I6" s="1"/>
    </row>
    <row r="7" spans="1:9" ht="32" customHeight="1">
      <c r="A7" s="1"/>
      <c r="B7" s="1" t="s">
        <v>18</v>
      </c>
      <c r="C7" s="1"/>
      <c r="D7" s="1"/>
      <c r="E7" s="1"/>
      <c r="F7" s="5" t="s">
        <v>19</v>
      </c>
      <c r="G7" s="5"/>
      <c r="H7" s="5"/>
      <c r="I7" s="1"/>
    </row>
    <row r="8" spans="1:9" ht="32" customHeight="1">
      <c r="A8" s="1"/>
      <c r="B8" s="1" t="s">
        <v>20</v>
      </c>
      <c r="C8" s="1"/>
      <c r="D8" s="1"/>
      <c r="E8" s="1"/>
      <c r="F8" s="5" t="s">
        <v>57</v>
      </c>
      <c r="G8" s="5"/>
      <c r="H8" s="5"/>
      <c r="I8" s="1"/>
    </row>
    <row r="9" spans="1:9" ht="32" customHeight="1">
      <c r="A9" s="1"/>
      <c r="B9" s="1" t="s">
        <v>33</v>
      </c>
      <c r="C9" s="1"/>
      <c r="D9" s="1"/>
      <c r="E9" s="1"/>
      <c r="F9" s="6" t="str">
        <f>IFERROR(IF(OR(OR(F5="",AND(ISTEXT(F5),LEN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F5,_xlfn.UNICHAR(9),""),_xlfn.UNICHAR(10),""),_xlfn.UNICHAR(11),""),_xlfn.UNICHAR(12),""),_xlfn.UNICHAR(13),""),_xlfn.UNICHAR(32),""),_xlfn.UNICHAR(133),""),_xlfn.UNICHAR(160),""),_xlfn.UNICHAR(5760),""),_xlfn.UNICHAR(8192),""),_xlfn.UNICHAR(8193),""),_xlfn.UNICHAR(8194),""),_xlfn.UNICHAR(8195),""),_xlfn.UNICHAR(8196),""),_xlfn.UNICHAR(8197),""),_xlfn.UNICHAR(8198),""),_xlfn.UNICHAR(8199),""),_xlfn.UNICHAR(8200),""),_xlfn.UNICHAR(8201),""),_xlfn.UNICHAR(8202),""),_xlfn.UNICHAR(8232),""),_xlfn.UNICHAR(8233),""),_xlfn.UNICHAR(8239),""),_xlfn.UNICHAR(8287),""),_xlfn.UNICHAR(12288),""),_xlfn.UNICHAR(65279),""))=0)),OR(F6="",AND(ISTEXT(F6),LEN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F6,_xlfn.UNICHAR(9),""),_xlfn.UNICHAR(10),""),_xlfn.UNICHAR(11),""),_xlfn.UNICHAR(12),""),_xlfn.UNICHAR(13),""),_xlfn.UNICHAR(32),""),_xlfn.UNICHAR(133),""),_xlfn.UNICHAR(160),""),_xlfn.UNICHAR(5760),""),_xlfn.UNICHAR(8192),""),_xlfn.UNICHAR(8193),""),_xlfn.UNICHAR(8194),""),_xlfn.UNICHAR(8195),""),_xlfn.UNICHAR(8196),""),_xlfn.UNICHAR(8197),""),_xlfn.UNICHAR(8198),""),_xlfn.UNICHAR(8199),""),_xlfn.UNICHAR(8200),""),_xlfn.UNICHAR(8201),""),_xlfn.UNICHAR(8202),""),_xlfn.UNICHAR(8232),""),_xlfn.UNICHAR(8233),""),_xlfn.UNICHAR(8239),""),_xlfn.UNICHAR(8287),""),_xlfn.UNICHAR(12288),""),_xlfn.UNICHAR(65279),""))=0))),"UNKNOWN",IF(AND(ISTEXT(F5),ISTEXT(F6)),"Supplied","INVALID")),"INVALID")</f>
        <v>Supplied</v>
      </c>
      <c r="G9" s="6"/>
      <c r="H9" s="6"/>
      <c r="I9" s="1"/>
    </row>
    <row r="10" spans="1:9" ht="27" customHeight="1">
      <c r="A10" s="1"/>
      <c r="B10" s="1" t="s">
        <v>22</v>
      </c>
      <c r="C10" s="1"/>
      <c r="D10" s="1"/>
      <c r="E10" s="1"/>
      <c r="F10" s="7">
        <v>4</v>
      </c>
      <c r="G10" s="7"/>
      <c r="H10" s="7"/>
      <c r="I10" s="1"/>
    </row>
    <row r="11" spans="1:9" ht="27" customHeight="1">
      <c r="A11" s="1"/>
      <c r="B11" s="1" t="s">
        <v>23</v>
      </c>
      <c r="C11" s="1"/>
      <c r="D11" s="1"/>
      <c r="E11" s="1"/>
      <c r="F11" s="7">
        <v>600</v>
      </c>
      <c r="G11" s="7"/>
      <c r="H11" s="7"/>
      <c r="I11" s="1"/>
    </row>
    <row r="12" spans="1:9" ht="27" customHeight="1">
      <c r="A12" s="1"/>
      <c r="B12" s="1" t="s">
        <v>24</v>
      </c>
      <c r="C12" s="1"/>
      <c r="D12" s="1"/>
      <c r="E12" s="1"/>
      <c r="F12" s="7">
        <v>610</v>
      </c>
      <c r="G12" s="7"/>
      <c r="H12" s="7"/>
      <c r="I12" s="1"/>
    </row>
    <row r="13" spans="1:9" ht="23" customHeight="1">
      <c r="A13" s="1"/>
      <c r="B13" s="1"/>
      <c r="C13" s="1"/>
      <c r="D13" s="1"/>
      <c r="E13" s="1"/>
      <c r="F13" s="1"/>
      <c r="G13" s="1"/>
      <c r="H13" s="1"/>
      <c r="I13" s="1"/>
    </row>
    <row r="14" spans="1:9" ht="23" customHeight="1">
      <c r="A14" s="1"/>
      <c r="B14" s="4" t="s">
        <v>34</v>
      </c>
      <c r="C14" s="4"/>
      <c r="D14" s="4"/>
      <c r="E14" s="4"/>
      <c r="F14" s="4"/>
      <c r="G14" s="4"/>
      <c r="H14" s="4"/>
      <c r="I14" s="1"/>
    </row>
    <row r="15" spans="1:9" ht="23" customHeight="1">
      <c r="A15" s="1"/>
      <c r="B15" s="1"/>
      <c r="C15" s="1"/>
      <c r="D15" s="1"/>
      <c r="E15" s="1"/>
      <c r="F15" s="1"/>
      <c r="G15" s="1"/>
      <c r="H15" s="1"/>
      <c r="I15" s="1"/>
    </row>
    <row r="16" spans="1:9" ht="27" customHeight="1">
      <c r="A16" s="1"/>
      <c r="B16" s="1" t="s">
        <v>25</v>
      </c>
      <c r="C16" s="1"/>
      <c r="D16" s="1"/>
      <c r="E16" s="1"/>
      <c r="F16" s="7">
        <v>120</v>
      </c>
      <c r="G16" s="7"/>
      <c r="H16" s="7"/>
      <c r="I16" s="1"/>
    </row>
    <row r="17" spans="1:9" ht="27" customHeight="1">
      <c r="A17" s="1"/>
      <c r="B17" s="1" t="s">
        <v>26</v>
      </c>
      <c r="C17" s="1"/>
      <c r="D17" s="1"/>
      <c r="E17" s="1"/>
      <c r="F17" s="7">
        <v>8</v>
      </c>
      <c r="G17" s="7"/>
      <c r="H17" s="7"/>
      <c r="I17" s="1"/>
    </row>
    <row r="18" spans="1:9" ht="27" customHeight="1">
      <c r="A18" s="1"/>
      <c r="B18" s="1" t="s">
        <v>27</v>
      </c>
      <c r="C18" s="1"/>
      <c r="D18" s="1"/>
      <c r="E18" s="1"/>
      <c r="F18" s="7">
        <v>1.5</v>
      </c>
      <c r="G18" s="7"/>
      <c r="H18" s="7"/>
      <c r="I18" s="1"/>
    </row>
    <row r="19" spans="1:9" ht="27" customHeight="1">
      <c r="A19" s="1"/>
      <c r="B19" s="1" t="s">
        <v>28</v>
      </c>
      <c r="C19" s="1"/>
      <c r="D19" s="1"/>
      <c r="E19" s="1"/>
      <c r="F19" s="7">
        <v>30</v>
      </c>
      <c r="G19" s="7"/>
      <c r="H19" s="7"/>
      <c r="I19" s="1"/>
    </row>
    <row r="20" spans="1:9" ht="27" customHeight="1">
      <c r="A20" s="1"/>
      <c r="B20" s="1" t="s">
        <v>29</v>
      </c>
      <c r="C20" s="1"/>
      <c r="D20" s="1"/>
      <c r="E20" s="1"/>
      <c r="F20" s="7">
        <v>90</v>
      </c>
      <c r="G20" s="7"/>
      <c r="H20" s="7"/>
      <c r="I20" s="1"/>
    </row>
    <row r="21" spans="1:9" ht="27" customHeight="1">
      <c r="A21" s="1"/>
      <c r="B21" s="1" t="s">
        <v>30</v>
      </c>
      <c r="C21" s="1"/>
      <c r="D21" s="1"/>
      <c r="E21" s="1"/>
      <c r="F21" s="7">
        <v>8</v>
      </c>
      <c r="G21" s="7"/>
      <c r="H21" s="7"/>
      <c r="I21" s="1"/>
    </row>
    <row r="22" spans="1:9" ht="23" customHeight="1">
      <c r="A22" s="1"/>
      <c r="B22" s="1"/>
      <c r="C22" s="1"/>
      <c r="D22" s="1"/>
      <c r="E22" s="1"/>
      <c r="F22" s="1"/>
      <c r="G22" s="1"/>
      <c r="H22" s="1"/>
      <c r="I22" s="1"/>
    </row>
    <row r="23" spans="1:9" ht="40" customHeight="1">
      <c r="A23" s="1"/>
      <c r="B23" s="3" t="s">
        <v>35</v>
      </c>
      <c r="C23" s="3"/>
      <c r="D23" s="3"/>
      <c r="E23" s="3"/>
      <c r="F23" s="3"/>
      <c r="G23" s="3"/>
      <c r="H23" s="3"/>
      <c r="I23" s="1"/>
    </row>
    <row r="24" spans="1:9" ht="32" customHeight="1">
      <c r="A24" s="1"/>
      <c r="B24" s="1" t="s">
        <v>31</v>
      </c>
      <c r="C24" s="1"/>
      <c r="D24" s="1"/>
      <c r="E24" s="1"/>
      <c r="F24" s="5" t="s">
        <v>58</v>
      </c>
      <c r="G24" s="5"/>
      <c r="H24" s="5"/>
      <c r="I24" s="1"/>
    </row>
    <row r="25" spans="1:9" ht="23" customHeight="1">
      <c r="A25" s="1"/>
      <c r="B25" s="4" t="s">
        <v>36</v>
      </c>
      <c r="C25" s="4"/>
      <c r="D25" s="4"/>
      <c r="E25" s="4"/>
      <c r="F25" s="4"/>
      <c r="G25" s="4"/>
      <c r="H25" s="4"/>
      <c r="I25" s="1"/>
    </row>
    <row r="26" spans="1:9" ht="40" customHeight="1">
      <c r="A26" s="1"/>
      <c r="B26" s="1" t="s">
        <v>37</v>
      </c>
      <c r="C26" s="1"/>
      <c r="D26" s="1"/>
      <c r="E26" s="1"/>
      <c r="F26" s="6">
        <f>IFERROR(IF(COUNTA(F16:F17)&lt;&gt;2,"UNKNOWN",IF(COUNT(F16:F17)&lt;&gt;2,"INVALID",IF(OR(MIN(F16:F17)&lt;0,MOD(F16,1)&lt;&gt;0),"INVALID",F16*F17/60))),"INVALID")</f>
        <v>16</v>
      </c>
      <c r="G26" s="6"/>
      <c r="H26" s="6"/>
      <c r="I26" s="1"/>
    </row>
    <row r="27" spans="1:9" ht="40" customHeight="1">
      <c r="A27" s="1"/>
      <c r="B27" s="1" t="s">
        <v>38</v>
      </c>
      <c r="C27" s="1"/>
      <c r="D27" s="1"/>
      <c r="E27" s="1"/>
      <c r="F27" s="6">
        <f>IFERROR(IF(F8="Insufficient evidence","UNKNOWN",IF(AND(F8&lt;&gt;"Measured inputs",F8&lt;&gt;"Mixed inputs",F8&lt;&gt;"Estimate"),"INVALID",IF(COUNTA(F16:F20)&lt;&gt;5,"UNKNOWN",IF(COUNT(F16:F20)&lt;&gt;5,"INVALID",IF(OR(MIN(F16:F20)&lt;0,MOD(F16,1)&lt;&gt;0),"INVALID",(F16*(F17-F18)-F19-F20)/60))))),"INVALID")</f>
        <v>11</v>
      </c>
      <c r="G27" s="6"/>
      <c r="H27" s="6"/>
      <c r="I27" s="1"/>
    </row>
    <row r="28" spans="1:9" ht="28" customHeight="1">
      <c r="A28" s="1"/>
      <c r="B28" s="1" t="s">
        <v>39</v>
      </c>
      <c r="C28" s="1"/>
      <c r="D28" s="1"/>
      <c r="E28" s="1"/>
      <c r="F28" s="6">
        <f>IFERROR(IF(F7="Existing",0,IF(F9&lt;&gt;"Supplied",F9,IF(F7="Existing",0,IF(OR(F7&lt;&gt;"Proposed",AND(F24&lt;&gt;"Confirmed",F24&lt;&gt;"Not confirmed")),"INVALID",IF(F24&lt;&gt;"Confirmed","UNKNOWN",F27))))),"INVALID")</f>
        <v>11</v>
      </c>
      <c r="G28" s="6"/>
      <c r="H28" s="6"/>
      <c r="I28" s="1"/>
    </row>
    <row r="29" spans="1:9" ht="28" customHeight="1">
      <c r="A29" s="1"/>
      <c r="B29" s="1" t="s">
        <v>40</v>
      </c>
      <c r="C29" s="1"/>
      <c r="D29" s="1"/>
      <c r="E29" s="1"/>
      <c r="F29" s="6">
        <f>IFERROR(IF(F9&lt;&gt;"Supplied",F9,IF(COUNTA(F11:F12)&lt;&gt;2,"UNKNOWN",IF(COUNT(F11:F12)&lt;&gt;2,"INVALID",IF(MIN(F11:F12)&lt;0,"INVALID",F11-F12)))),"INVALID")</f>
        <v>-10</v>
      </c>
      <c r="G29" s="6"/>
      <c r="H29" s="6"/>
      <c r="I29" s="1"/>
    </row>
    <row r="30" spans="1:9" ht="28" customHeight="1">
      <c r="A30" s="1"/>
      <c r="B30" s="1" t="s">
        <v>41</v>
      </c>
      <c r="C30" s="1"/>
      <c r="D30" s="1"/>
      <c r="E30" s="1"/>
      <c r="F30" s="6">
        <f>IFERROR(IF(F9&lt;&gt;"Supplied",F9,IF(OR(F28="INVALID",F29="INVALID"),"INVALID",IF(COUNT(F28:F29)&lt;&gt;2,"UNKNOWN",SUM(F28:F29)))),"INVALID")</f>
        <v>1</v>
      </c>
      <c r="G30" s="6"/>
      <c r="H30" s="6"/>
      <c r="I30" s="1"/>
    </row>
    <row r="31" spans="1:9" ht="28" customHeight="1">
      <c r="A31" s="1"/>
      <c r="B31" s="1" t="s">
        <v>42</v>
      </c>
      <c r="C31" s="1"/>
      <c r="D31" s="1"/>
      <c r="E31" s="1"/>
      <c r="F31" s="6">
        <f>IFERROR(IF(F7="Existing",0,IF(F9&lt;&gt;"Supplied",F9,IF(F7="Existing",0,IF(OR(F28="INVALID",AND(F21&lt;&gt;"",OR(NOT(ISNUMBER(F21)),F21&lt;0))),"INVALID",IF(OR(F21="",NOT(ISNUMBER(F28))),"UNKNOWN",F28-F21))))),"INVALID")</f>
        <v>3</v>
      </c>
      <c r="G31" s="6"/>
      <c r="H31" s="6"/>
      <c r="I31" s="1"/>
    </row>
    <row r="32" spans="1:9" ht="28" customHeight="1">
      <c r="A32" s="1"/>
      <c r="B32" s="1" t="s">
        <v>43</v>
      </c>
      <c r="C32" s="1"/>
      <c r="D32" s="1"/>
      <c r="E32" s="1"/>
      <c r="F32" s="6">
        <f>IFERROR(IF(F9&lt;&gt;"Supplied",F9,IF(OR(F29="INVALID",F31="INVALID"),"INVALID",IF(COUNT(F29,F31)&lt;&gt;2,"UNKNOWN",F29+F31))),"INVALID")</f>
        <v>-7</v>
      </c>
      <c r="G32" s="6"/>
      <c r="H32" s="6"/>
      <c r="I32" s="1"/>
    </row>
    <row r="33" spans="1:9" ht="48" customHeight="1">
      <c r="A33" s="1"/>
      <c r="B33" s="3" t="s">
        <v>44</v>
      </c>
      <c r="C33" s="3"/>
      <c r="D33" s="3"/>
      <c r="E33" s="3"/>
      <c r="F33" s="3"/>
      <c r="G33" s="3"/>
      <c r="H33" s="3"/>
      <c r="I33" s="1"/>
    </row>
    <row r="34" spans="1:9" ht="23" customHeight="1">
      <c r="A34" s="1"/>
      <c r="B34" s="4" t="s">
        <v>45</v>
      </c>
      <c r="C34" s="4"/>
      <c r="D34" s="4"/>
      <c r="E34" s="4"/>
      <c r="F34" s="4"/>
      <c r="G34" s="4"/>
      <c r="H34" s="4"/>
      <c r="I34" s="1"/>
    </row>
    <row r="35" spans="1:9" ht="23" customHeight="1">
      <c r="A35" s="1"/>
      <c r="B35" s="3" t="s">
        <v>46</v>
      </c>
      <c r="C35" s="3"/>
      <c r="D35" s="3"/>
      <c r="E35" s="3"/>
      <c r="F35" s="3"/>
      <c r="G35" s="3"/>
      <c r="H35" s="3"/>
      <c r="I35" s="1"/>
    </row>
    <row r="36" spans="1:9" ht="40" customHeight="1">
      <c r="A36" s="1"/>
      <c r="B36" s="5" t="s">
        <v>59</v>
      </c>
      <c r="C36" s="5"/>
      <c r="D36" s="5"/>
      <c r="E36" s="5"/>
      <c r="F36" s="5"/>
      <c r="G36" s="5"/>
      <c r="H36" s="5"/>
      <c r="I36" s="1"/>
    </row>
    <row r="37" spans="1:9" ht="23" customHeight="1">
      <c r="A37" s="1"/>
      <c r="B37" s="3" t="s">
        <v>47</v>
      </c>
      <c r="C37" s="3"/>
      <c r="D37" s="3"/>
      <c r="E37" s="3"/>
      <c r="F37" s="3"/>
      <c r="G37" s="3"/>
      <c r="H37" s="3"/>
      <c r="I37" s="1"/>
    </row>
    <row r="38" spans="1:9" ht="62" customHeight="1">
      <c r="A38" s="1"/>
      <c r="B38" s="5" t="s">
        <v>60</v>
      </c>
      <c r="C38" s="5"/>
      <c r="D38" s="5"/>
      <c r="E38" s="5"/>
      <c r="F38" s="5"/>
      <c r="G38" s="5"/>
      <c r="H38" s="5"/>
      <c r="I38" s="1"/>
    </row>
    <row r="39" spans="1:9" ht="23" customHeight="1">
      <c r="A39" s="1"/>
      <c r="B39" s="3" t="s">
        <v>50</v>
      </c>
      <c r="C39" s="3"/>
      <c r="D39" s="3"/>
      <c r="E39" s="3" t="s">
        <v>51</v>
      </c>
      <c r="F39" s="3"/>
      <c r="G39" s="3"/>
      <c r="H39" s="3"/>
      <c r="I39" s="1"/>
    </row>
    <row r="40" spans="1:9" ht="35" customHeight="1">
      <c r="A40" s="1"/>
      <c r="B40" s="5" t="s">
        <v>63</v>
      </c>
      <c r="C40" s="5"/>
      <c r="D40" s="5"/>
      <c r="E40" s="5" t="s">
        <v>64</v>
      </c>
      <c r="F40" s="5"/>
      <c r="G40" s="5"/>
      <c r="H40" s="5"/>
      <c r="I40" s="1"/>
    </row>
    <row r="41" spans="1:9" ht="23" customHeight="1">
      <c r="A41" s="1"/>
      <c r="B41" s="3" t="s">
        <v>48</v>
      </c>
      <c r="C41" s="3"/>
      <c r="D41" s="3"/>
      <c r="E41" s="3"/>
      <c r="F41" s="3"/>
      <c r="G41" s="3"/>
      <c r="H41" s="3"/>
      <c r="I41" s="1"/>
    </row>
    <row r="42" spans="1:9" ht="50" customHeight="1">
      <c r="A42" s="1"/>
      <c r="B42" s="5" t="s">
        <v>61</v>
      </c>
      <c r="C42" s="5"/>
      <c r="D42" s="5"/>
      <c r="E42" s="5"/>
      <c r="F42" s="5"/>
      <c r="G42" s="5"/>
      <c r="H42" s="5"/>
      <c r="I42" s="1"/>
    </row>
    <row r="43" spans="1:9" ht="23" customHeight="1">
      <c r="A43" s="1"/>
      <c r="B43" s="3" t="s">
        <v>49</v>
      </c>
      <c r="C43" s="3"/>
      <c r="D43" s="3"/>
      <c r="E43" s="3"/>
      <c r="F43" s="3"/>
      <c r="G43" s="3"/>
      <c r="H43" s="3"/>
      <c r="I43" s="1"/>
    </row>
    <row r="44" spans="1:9" ht="45" customHeight="1">
      <c r="A44" s="1"/>
      <c r="B44" s="5" t="s">
        <v>62</v>
      </c>
      <c r="C44" s="5"/>
      <c r="D44" s="5"/>
      <c r="E44" s="5"/>
      <c r="F44" s="5"/>
      <c r="G44" s="5"/>
      <c r="H44" s="5"/>
      <c r="I44" s="1"/>
    </row>
    <row r="45" spans="1:9" ht="23" customHeight="1">
      <c r="A45" s="1"/>
      <c r="B45" s="1"/>
      <c r="C45" s="1"/>
      <c r="D45" s="1"/>
      <c r="E45" s="1"/>
      <c r="F45" s="1"/>
      <c r="G45" s="1"/>
      <c r="H45" s="1"/>
      <c r="I45" s="1"/>
    </row>
    <row r="46" spans="1:9" ht="42" customHeight="1">
      <c r="A46" s="1"/>
      <c r="B46" s="3" t="s">
        <v>52</v>
      </c>
      <c r="C46" s="3"/>
      <c r="D46" s="3"/>
      <c r="E46" s="3"/>
      <c r="F46" s="3"/>
      <c r="G46" s="3"/>
      <c r="H46" s="3"/>
      <c r="I46" s="1"/>
    </row>
    <row r="47" spans="1:9" ht="23" customHeight="1">
      <c r="A47" s="1"/>
      <c r="B47" s="1"/>
      <c r="C47" s="1"/>
      <c r="D47" s="1"/>
      <c r="E47" s="1"/>
      <c r="F47" s="1"/>
      <c r="G47" s="1"/>
      <c r="H47" s="1"/>
      <c r="I47" s="1"/>
    </row>
    <row r="48" spans="1:9" ht="23" customHeight="1">
      <c r="A48" s="1"/>
      <c r="B48" s="1"/>
      <c r="C48" s="1"/>
      <c r="D48" s="1"/>
      <c r="E48" s="1"/>
      <c r="F48" s="1"/>
      <c r="G48" s="1"/>
      <c r="H48" s="1"/>
      <c r="I48" s="1"/>
    </row>
  </sheetData>
  <sheetProtection sheet="1" objects="1" scenarios="1"/>
  <mergeCells count="64">
    <mergeCell ref="B2:H2"/>
    <mergeCell ref="B3:H3"/>
    <mergeCell ref="B5:E5"/>
    <mergeCell ref="F5:H5"/>
    <mergeCell ref="B6:E6"/>
    <mergeCell ref="F6:H6"/>
    <mergeCell ref="B7:E7"/>
    <mergeCell ref="F7:H7"/>
    <mergeCell ref="B8:E8"/>
    <mergeCell ref="F8:H8"/>
    <mergeCell ref="B10:E10"/>
    <mergeCell ref="F10:H10"/>
    <mergeCell ref="B11:E11"/>
    <mergeCell ref="F11:H11"/>
    <mergeCell ref="B12:E12"/>
    <mergeCell ref="F12:H12"/>
    <mergeCell ref="B16:E16"/>
    <mergeCell ref="F16:H16"/>
    <mergeCell ref="B17:E17"/>
    <mergeCell ref="F17:H17"/>
    <mergeCell ref="B18:E18"/>
    <mergeCell ref="F18:H18"/>
    <mergeCell ref="B19:E19"/>
    <mergeCell ref="F19:H19"/>
    <mergeCell ref="B20:E20"/>
    <mergeCell ref="F20:H20"/>
    <mergeCell ref="B21:E21"/>
    <mergeCell ref="F21:H21"/>
    <mergeCell ref="B24:E24"/>
    <mergeCell ref="F24:H24"/>
    <mergeCell ref="B9:E9"/>
    <mergeCell ref="F9:H9"/>
    <mergeCell ref="B14:H14"/>
    <mergeCell ref="B23:H23"/>
    <mergeCell ref="B25:H25"/>
    <mergeCell ref="B26:E26"/>
    <mergeCell ref="F26:H26"/>
    <mergeCell ref="B27:E27"/>
    <mergeCell ref="F27:H27"/>
    <mergeCell ref="B28:E28"/>
    <mergeCell ref="F28:H28"/>
    <mergeCell ref="B29:E29"/>
    <mergeCell ref="F29:H29"/>
    <mergeCell ref="B30:E30"/>
    <mergeCell ref="F30:H30"/>
    <mergeCell ref="B31:E31"/>
    <mergeCell ref="F31:H31"/>
    <mergeCell ref="B32:E32"/>
    <mergeCell ref="F32:H32"/>
    <mergeCell ref="B33:H33"/>
    <mergeCell ref="B34:H34"/>
    <mergeCell ref="B35:H35"/>
    <mergeCell ref="B36:H36"/>
    <mergeCell ref="B37:H37"/>
    <mergeCell ref="B38:H38"/>
    <mergeCell ref="B41:H41"/>
    <mergeCell ref="B42:H42"/>
    <mergeCell ref="B43:H43"/>
    <mergeCell ref="B44:H44"/>
    <mergeCell ref="B39:D39"/>
    <mergeCell ref="E39:H39"/>
    <mergeCell ref="B40:D40"/>
    <mergeCell ref="E40:H40"/>
    <mergeCell ref="B46:H46"/>
  </mergeCells>
  <conditionalFormatting sqref="F26">
    <cfRule type="cellIs" dxfId="0" priority="1" operator="lessThan">
      <formula>0</formula>
    </cfRule>
  </conditionalFormatting>
  <conditionalFormatting sqref="F27">
    <cfRule type="cellIs" dxfId="0" priority="2" operator="lessThan">
      <formula>0</formula>
    </cfRule>
  </conditionalFormatting>
  <conditionalFormatting sqref="F28">
    <cfRule type="cellIs" dxfId="0" priority="3" operator="lessThan">
      <formula>0</formula>
    </cfRule>
  </conditionalFormatting>
  <conditionalFormatting sqref="F29">
    <cfRule type="cellIs" dxfId="0" priority="4" operator="lessThan">
      <formula>0</formula>
    </cfRule>
  </conditionalFormatting>
  <conditionalFormatting sqref="F30">
    <cfRule type="cellIs" dxfId="0" priority="5" operator="lessThan">
      <formula>0</formula>
    </cfRule>
  </conditionalFormatting>
  <conditionalFormatting sqref="F31">
    <cfRule type="cellIs" dxfId="0" priority="6" operator="lessThan">
      <formula>0</formula>
    </cfRule>
  </conditionalFormatting>
  <conditionalFormatting sqref="F32">
    <cfRule type="cellIs" dxfId="0" priority="7" operator="lessThan">
      <formula>0</formula>
    </cfRule>
  </conditionalFormatting>
  <dataValidations count="12">
    <dataValidation type="whole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0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1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2">
      <formula1>0</formula1>
    </dataValidation>
    <dataValidation type="whole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6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7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8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9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20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21">
      <formula1>0</formula1>
    </dataValidation>
    <dataValidation type="list" allowBlank="1" showInputMessage="1" showErrorMessage="1" error="Choose a listed value." sqref="F7">
      <formula1>"Existing,Proposed"</formula1>
    </dataValidation>
    <dataValidation type="list" allowBlank="1" showInputMessage="1" showErrorMessage="1" error="Choose a listed value." sqref="F8">
      <formula1>"Measured inputs,Mixed inputs,Estimate,Insufficient evidence"</formula1>
    </dataValidation>
    <dataValidation type="list" allowBlank="1" showInputMessage="1" showErrorMessage="1" error="Choose a listed value." sqref="F24">
      <formula1>"Confirmed,Not confirmed"</formula1>
    </dataValidation>
  </dataValidations>
  <pageMargins left="0.3" right="0.3" top="0.35" bottom="0.35" header="0.15" footer="0.15"/>
  <pageSetup paperSize="1" fitToHeight="0" orientation="portrait"/>
  <headerFooter>
    <oddHeader>&amp;CMSP Capacity Decision Lab | private sample</oddHeader>
    <oddFooter>&amp;LPrivate validation sample&amp;RPage &amp;P</oddFooter>
  </headerFooter>
  <rowBreaks count="1" manualBreakCount="1">
    <brk id="33" max="16383" man="1"/>
  </rowBreaks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28675B"/>
    <pageSetUpPr fitToPage="1"/>
  </sheetPr>
  <dimension ref="A1:I48"/>
  <sheetViews>
    <sheetView showGridLines="0" workbookViewId="0">
      <pane xSplit="5" ySplit="4" topLeftCell="F5" activePane="bottomRight" state="frozen"/>
      <selection pane="topRight" activeCell="F1" sqref="F1"/>
      <selection pane="bottomLeft" activeCell="A5" sqref="A5"/>
      <selection pane="bottomRight"/>
    </sheetView>
  </sheetViews>
  <sheetFormatPr defaultRowHeight="23" customHeight="1"/>
  <cols>
    <col min="1" max="1" width="2.7109375" customWidth="1"/>
    <col min="2" max="8" width="12.7109375" customWidth="1"/>
    <col min="9" max="9" width="2.7109375" customWidth="1"/>
  </cols>
  <sheetData>
    <row r="1" spans="1:9" ht="23" customHeight="1">
      <c r="A1" s="1"/>
      <c r="B1" s="1"/>
      <c r="C1" s="1"/>
      <c r="D1" s="1"/>
      <c r="E1" s="1"/>
      <c r="F1" s="1"/>
      <c r="G1" s="1"/>
      <c r="H1" s="1"/>
      <c r="I1" s="1"/>
    </row>
    <row r="2" spans="1:9" ht="40" customHeight="1">
      <c r="A2" s="1"/>
      <c r="B2" s="2" t="s">
        <v>65</v>
      </c>
      <c r="C2" s="2"/>
      <c r="D2" s="2"/>
      <c r="E2" s="2"/>
      <c r="F2" s="2"/>
      <c r="G2" s="2"/>
      <c r="H2" s="2"/>
      <c r="I2" s="1"/>
    </row>
    <row r="3" spans="1:9" ht="36" customHeight="1">
      <c r="A3" s="1"/>
      <c r="B3" s="3" t="s">
        <v>54</v>
      </c>
      <c r="C3" s="3"/>
      <c r="D3" s="3"/>
      <c r="E3" s="3"/>
      <c r="F3" s="3"/>
      <c r="G3" s="3"/>
      <c r="H3" s="3"/>
      <c r="I3" s="1"/>
    </row>
    <row r="4" spans="1:9" ht="23" customHeight="1">
      <c r="A4" s="1"/>
      <c r="B4" s="1"/>
      <c r="C4" s="1"/>
      <c r="D4" s="1"/>
      <c r="E4" s="1"/>
      <c r="F4" s="1"/>
      <c r="G4" s="1"/>
      <c r="H4" s="1"/>
      <c r="I4" s="1"/>
    </row>
    <row r="5" spans="1:9" ht="72" customHeight="1">
      <c r="A5" s="1"/>
      <c r="B5" s="1" t="s">
        <v>16</v>
      </c>
      <c r="C5" s="1"/>
      <c r="D5" s="1"/>
      <c r="E5" s="1"/>
      <c r="F5" s="5" t="s">
        <v>55</v>
      </c>
      <c r="G5" s="5"/>
      <c r="H5" s="5"/>
      <c r="I5" s="1"/>
    </row>
    <row r="6" spans="1:9" ht="96" customHeight="1">
      <c r="A6" s="1"/>
      <c r="B6" s="1" t="s">
        <v>17</v>
      </c>
      <c r="C6" s="1"/>
      <c r="D6" s="1"/>
      <c r="E6" s="1"/>
      <c r="F6" s="5" t="s">
        <v>56</v>
      </c>
      <c r="G6" s="5"/>
      <c r="H6" s="5"/>
      <c r="I6" s="1"/>
    </row>
    <row r="7" spans="1:9" ht="32" customHeight="1">
      <c r="A7" s="1"/>
      <c r="B7" s="1" t="s">
        <v>18</v>
      </c>
      <c r="C7" s="1"/>
      <c r="D7" s="1"/>
      <c r="E7" s="1"/>
      <c r="F7" s="5" t="s">
        <v>19</v>
      </c>
      <c r="G7" s="5"/>
      <c r="H7" s="5"/>
      <c r="I7" s="1"/>
    </row>
    <row r="8" spans="1:9" ht="32" customHeight="1">
      <c r="A8" s="1"/>
      <c r="B8" s="1" t="s">
        <v>20</v>
      </c>
      <c r="C8" s="1"/>
      <c r="D8" s="1"/>
      <c r="E8" s="1"/>
      <c r="F8" s="5" t="s">
        <v>57</v>
      </c>
      <c r="G8" s="5"/>
      <c r="H8" s="5"/>
      <c r="I8" s="1"/>
    </row>
    <row r="9" spans="1:9" ht="32" customHeight="1">
      <c r="A9" s="1"/>
      <c r="B9" s="1" t="s">
        <v>33</v>
      </c>
      <c r="C9" s="1"/>
      <c r="D9" s="1"/>
      <c r="E9" s="1"/>
      <c r="F9" s="6" t="str">
        <f>IFERROR(IF(OR(OR(F5="",AND(ISTEXT(F5),LEN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F5,_xlfn.UNICHAR(9),""),_xlfn.UNICHAR(10),""),_xlfn.UNICHAR(11),""),_xlfn.UNICHAR(12),""),_xlfn.UNICHAR(13),""),_xlfn.UNICHAR(32),""),_xlfn.UNICHAR(133),""),_xlfn.UNICHAR(160),""),_xlfn.UNICHAR(5760),""),_xlfn.UNICHAR(8192),""),_xlfn.UNICHAR(8193),""),_xlfn.UNICHAR(8194),""),_xlfn.UNICHAR(8195),""),_xlfn.UNICHAR(8196),""),_xlfn.UNICHAR(8197),""),_xlfn.UNICHAR(8198),""),_xlfn.UNICHAR(8199),""),_xlfn.UNICHAR(8200),""),_xlfn.UNICHAR(8201),""),_xlfn.UNICHAR(8202),""),_xlfn.UNICHAR(8232),""),_xlfn.UNICHAR(8233),""),_xlfn.UNICHAR(8239),""),_xlfn.UNICHAR(8287),""),_xlfn.UNICHAR(12288),""),_xlfn.UNICHAR(65279),""))=0)),OR(F6="",AND(ISTEXT(F6),LEN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F6,_xlfn.UNICHAR(9),""),_xlfn.UNICHAR(10),""),_xlfn.UNICHAR(11),""),_xlfn.UNICHAR(12),""),_xlfn.UNICHAR(13),""),_xlfn.UNICHAR(32),""),_xlfn.UNICHAR(133),""),_xlfn.UNICHAR(160),""),_xlfn.UNICHAR(5760),""),_xlfn.UNICHAR(8192),""),_xlfn.UNICHAR(8193),""),_xlfn.UNICHAR(8194),""),_xlfn.UNICHAR(8195),""),_xlfn.UNICHAR(8196),""),_xlfn.UNICHAR(8197),""),_xlfn.UNICHAR(8198),""),_xlfn.UNICHAR(8199),""),_xlfn.UNICHAR(8200),""),_xlfn.UNICHAR(8201),""),_xlfn.UNICHAR(8202),""),_xlfn.UNICHAR(8232),""),_xlfn.UNICHAR(8233),""),_xlfn.UNICHAR(8239),""),_xlfn.UNICHAR(8287),""),_xlfn.UNICHAR(12288),""),_xlfn.UNICHAR(65279),""))=0))),"UNKNOWN",IF(AND(ISTEXT(F5),ISTEXT(F6)),"Supplied","INVALID")),"INVALID")</f>
        <v>Supplied</v>
      </c>
      <c r="G9" s="6"/>
      <c r="H9" s="6"/>
      <c r="I9" s="1"/>
    </row>
    <row r="10" spans="1:9" ht="27" customHeight="1">
      <c r="A10" s="1"/>
      <c r="B10" s="1" t="s">
        <v>22</v>
      </c>
      <c r="C10" s="1"/>
      <c r="D10" s="1"/>
      <c r="E10" s="1"/>
      <c r="F10" s="7">
        <v>4</v>
      </c>
      <c r="G10" s="7"/>
      <c r="H10" s="7"/>
      <c r="I10" s="1"/>
    </row>
    <row r="11" spans="1:9" ht="27" customHeight="1">
      <c r="A11" s="1"/>
      <c r="B11" s="1" t="s">
        <v>23</v>
      </c>
      <c r="C11" s="1"/>
      <c r="D11" s="1"/>
      <c r="E11" s="1"/>
      <c r="F11" s="7">
        <v>600</v>
      </c>
      <c r="G11" s="7"/>
      <c r="H11" s="7"/>
      <c r="I11" s="1"/>
    </row>
    <row r="12" spans="1:9" ht="27" customHeight="1">
      <c r="A12" s="1"/>
      <c r="B12" s="1" t="s">
        <v>24</v>
      </c>
      <c r="C12" s="1"/>
      <c r="D12" s="1"/>
      <c r="E12" s="1"/>
      <c r="F12" s="7">
        <v>610</v>
      </c>
      <c r="G12" s="7"/>
      <c r="H12" s="7"/>
      <c r="I12" s="1"/>
    </row>
    <row r="13" spans="1:9" ht="23" customHeight="1">
      <c r="A13" s="1"/>
      <c r="B13" s="1"/>
      <c r="C13" s="1"/>
      <c r="D13" s="1"/>
      <c r="E13" s="1"/>
      <c r="F13" s="1"/>
      <c r="G13" s="1"/>
      <c r="H13" s="1"/>
      <c r="I13" s="1"/>
    </row>
    <row r="14" spans="1:9" ht="23" customHeight="1">
      <c r="A14" s="1"/>
      <c r="B14" s="4" t="s">
        <v>34</v>
      </c>
      <c r="C14" s="4"/>
      <c r="D14" s="4"/>
      <c r="E14" s="4"/>
      <c r="F14" s="4"/>
      <c r="G14" s="4"/>
      <c r="H14" s="4"/>
      <c r="I14" s="1"/>
    </row>
    <row r="15" spans="1:9" ht="23" customHeight="1">
      <c r="A15" s="1"/>
      <c r="B15" s="1"/>
      <c r="C15" s="1"/>
      <c r="D15" s="1"/>
      <c r="E15" s="1"/>
      <c r="F15" s="1"/>
      <c r="G15" s="1"/>
      <c r="H15" s="1"/>
      <c r="I15" s="1"/>
    </row>
    <row r="16" spans="1:9" ht="27" customHeight="1">
      <c r="A16" s="1"/>
      <c r="B16" s="1" t="s">
        <v>25</v>
      </c>
      <c r="C16" s="1"/>
      <c r="D16" s="1"/>
      <c r="E16" s="1"/>
      <c r="F16" s="7">
        <v>12</v>
      </c>
      <c r="G16" s="7"/>
      <c r="H16" s="7"/>
      <c r="I16" s="1"/>
    </row>
    <row r="17" spans="1:9" ht="27" customHeight="1">
      <c r="A17" s="1"/>
      <c r="B17" s="1" t="s">
        <v>26</v>
      </c>
      <c r="C17" s="1"/>
      <c r="D17" s="1"/>
      <c r="E17" s="1"/>
      <c r="F17" s="7">
        <v>5</v>
      </c>
      <c r="G17" s="7"/>
      <c r="H17" s="7"/>
      <c r="I17" s="1"/>
    </row>
    <row r="18" spans="1:9" ht="27" customHeight="1">
      <c r="A18" s="1"/>
      <c r="B18" s="1" t="s">
        <v>27</v>
      </c>
      <c r="C18" s="1"/>
      <c r="D18" s="1"/>
      <c r="E18" s="1"/>
      <c r="F18" s="7">
        <v>4</v>
      </c>
      <c r="G18" s="7"/>
      <c r="H18" s="7"/>
      <c r="I18" s="1"/>
    </row>
    <row r="19" spans="1:9" ht="27" customHeight="1">
      <c r="A19" s="1"/>
      <c r="B19" s="1" t="s">
        <v>28</v>
      </c>
      <c r="C19" s="1"/>
      <c r="D19" s="1"/>
      <c r="E19" s="1"/>
      <c r="F19" s="7">
        <v>12</v>
      </c>
      <c r="G19" s="7"/>
      <c r="H19" s="7"/>
      <c r="I19" s="1"/>
    </row>
    <row r="20" spans="1:9" ht="27" customHeight="1">
      <c r="A20" s="1"/>
      <c r="B20" s="1" t="s">
        <v>29</v>
      </c>
      <c r="C20" s="1"/>
      <c r="D20" s="1"/>
      <c r="E20" s="1"/>
      <c r="F20" s="7">
        <v>60</v>
      </c>
      <c r="G20" s="7"/>
      <c r="H20" s="7"/>
      <c r="I20" s="1"/>
    </row>
    <row r="21" spans="1:9" ht="27" customHeight="1">
      <c r="A21" s="1"/>
      <c r="B21" s="1" t="s">
        <v>30</v>
      </c>
      <c r="C21" s="1"/>
      <c r="D21" s="1"/>
      <c r="E21" s="1"/>
      <c r="F21" s="7">
        <v>4</v>
      </c>
      <c r="G21" s="7"/>
      <c r="H21" s="7"/>
      <c r="I21" s="1"/>
    </row>
    <row r="22" spans="1:9" ht="23" customHeight="1">
      <c r="A22" s="1"/>
      <c r="B22" s="1"/>
      <c r="C22" s="1"/>
      <c r="D22" s="1"/>
      <c r="E22" s="1"/>
      <c r="F22" s="1"/>
      <c r="G22" s="1"/>
      <c r="H22" s="1"/>
      <c r="I22" s="1"/>
    </row>
    <row r="23" spans="1:9" ht="40" customHeight="1">
      <c r="A23" s="1"/>
      <c r="B23" s="3" t="s">
        <v>35</v>
      </c>
      <c r="C23" s="3"/>
      <c r="D23" s="3"/>
      <c r="E23" s="3"/>
      <c r="F23" s="3"/>
      <c r="G23" s="3"/>
      <c r="H23" s="3"/>
      <c r="I23" s="1"/>
    </row>
    <row r="24" spans="1:9" ht="32" customHeight="1">
      <c r="A24" s="1"/>
      <c r="B24" s="1" t="s">
        <v>31</v>
      </c>
      <c r="C24" s="1"/>
      <c r="D24" s="1"/>
      <c r="E24" s="1"/>
      <c r="F24" s="5" t="s">
        <v>58</v>
      </c>
      <c r="G24" s="5"/>
      <c r="H24" s="5"/>
      <c r="I24" s="1"/>
    </row>
    <row r="25" spans="1:9" ht="23" customHeight="1">
      <c r="A25" s="1"/>
      <c r="B25" s="4" t="s">
        <v>36</v>
      </c>
      <c r="C25" s="4"/>
      <c r="D25" s="4"/>
      <c r="E25" s="4"/>
      <c r="F25" s="4"/>
      <c r="G25" s="4"/>
      <c r="H25" s="4"/>
      <c r="I25" s="1"/>
    </row>
    <row r="26" spans="1:9" ht="40" customHeight="1">
      <c r="A26" s="1"/>
      <c r="B26" s="1" t="s">
        <v>37</v>
      </c>
      <c r="C26" s="1"/>
      <c r="D26" s="1"/>
      <c r="E26" s="1"/>
      <c r="F26" s="6">
        <f>IFERROR(IF(COUNTA(F16:F17)&lt;&gt;2,"UNKNOWN",IF(COUNT(F16:F17)&lt;&gt;2,"INVALID",IF(OR(MIN(F16:F17)&lt;0,MOD(F16,1)&lt;&gt;0),"INVALID",F16*F17/60))),"INVALID")</f>
        <v>1</v>
      </c>
      <c r="G26" s="6"/>
      <c r="H26" s="6"/>
      <c r="I26" s="1"/>
    </row>
    <row r="27" spans="1:9" ht="40" customHeight="1">
      <c r="A27" s="1"/>
      <c r="B27" s="1" t="s">
        <v>38</v>
      </c>
      <c r="C27" s="1"/>
      <c r="D27" s="1"/>
      <c r="E27" s="1"/>
      <c r="F27" s="6">
        <f>IFERROR(IF(F8="Insufficient evidence","UNKNOWN",IF(AND(F8&lt;&gt;"Measured inputs",F8&lt;&gt;"Mixed inputs",F8&lt;&gt;"Estimate"),"INVALID",IF(COUNTA(F16:F20)&lt;&gt;5,"UNKNOWN",IF(COUNT(F16:F20)&lt;&gt;5,"INVALID",IF(OR(MIN(F16:F20)&lt;0,MOD(F16,1)&lt;&gt;0),"INVALID",(F16*(F17-F18)-F19-F20)/60))))),"INVALID")</f>
        <v>-1</v>
      </c>
      <c r="G27" s="6"/>
      <c r="H27" s="6"/>
      <c r="I27" s="1"/>
    </row>
    <row r="28" spans="1:9" ht="28" customHeight="1">
      <c r="A28" s="1"/>
      <c r="B28" s="1" t="s">
        <v>39</v>
      </c>
      <c r="C28" s="1"/>
      <c r="D28" s="1"/>
      <c r="E28" s="1"/>
      <c r="F28" s="6">
        <f>IFERROR(IF(F7="Existing",0,IF(F9&lt;&gt;"Supplied",F9,IF(F7="Existing",0,IF(OR(F7&lt;&gt;"Proposed",AND(F24&lt;&gt;"Confirmed",F24&lt;&gt;"Not confirmed")),"INVALID",IF(F24&lt;&gt;"Confirmed","UNKNOWN",F27))))),"INVALID")</f>
        <v>-1</v>
      </c>
      <c r="G28" s="6"/>
      <c r="H28" s="6"/>
      <c r="I28" s="1"/>
    </row>
    <row r="29" spans="1:9" ht="28" customHeight="1">
      <c r="A29" s="1"/>
      <c r="B29" s="1" t="s">
        <v>40</v>
      </c>
      <c r="C29" s="1"/>
      <c r="D29" s="1"/>
      <c r="E29" s="1"/>
      <c r="F29" s="6">
        <f>IFERROR(IF(F9&lt;&gt;"Supplied",F9,IF(COUNTA(F11:F12)&lt;&gt;2,"UNKNOWN",IF(COUNT(F11:F12)&lt;&gt;2,"INVALID",IF(MIN(F11:F12)&lt;0,"INVALID",F11-F12)))),"INVALID")</f>
        <v>-10</v>
      </c>
      <c r="G29" s="6"/>
      <c r="H29" s="6"/>
      <c r="I29" s="1"/>
    </row>
    <row r="30" spans="1:9" ht="28" customHeight="1">
      <c r="A30" s="1"/>
      <c r="B30" s="1" t="s">
        <v>41</v>
      </c>
      <c r="C30" s="1"/>
      <c r="D30" s="1"/>
      <c r="E30" s="1"/>
      <c r="F30" s="6">
        <f>IFERROR(IF(F9&lt;&gt;"Supplied",F9,IF(OR(F28="INVALID",F29="INVALID"),"INVALID",IF(COUNT(F28:F29)&lt;&gt;2,"UNKNOWN",SUM(F28:F29)))),"INVALID")</f>
        <v>-11</v>
      </c>
      <c r="G30" s="6"/>
      <c r="H30" s="6"/>
      <c r="I30" s="1"/>
    </row>
    <row r="31" spans="1:9" ht="28" customHeight="1">
      <c r="A31" s="1"/>
      <c r="B31" s="1" t="s">
        <v>42</v>
      </c>
      <c r="C31" s="1"/>
      <c r="D31" s="1"/>
      <c r="E31" s="1"/>
      <c r="F31" s="6">
        <f>IFERROR(IF(F7="Existing",0,IF(F9&lt;&gt;"Supplied",F9,IF(F7="Existing",0,IF(OR(F28="INVALID",AND(F21&lt;&gt;"",OR(NOT(ISNUMBER(F21)),F21&lt;0))),"INVALID",IF(OR(F21="",NOT(ISNUMBER(F28))),"UNKNOWN",F28-F21))))),"INVALID")</f>
        <v>-5</v>
      </c>
      <c r="G31" s="6"/>
      <c r="H31" s="6"/>
      <c r="I31" s="1"/>
    </row>
    <row r="32" spans="1:9" ht="28" customHeight="1">
      <c r="A32" s="1"/>
      <c r="B32" s="1" t="s">
        <v>43</v>
      </c>
      <c r="C32" s="1"/>
      <c r="D32" s="1"/>
      <c r="E32" s="1"/>
      <c r="F32" s="6">
        <f>IFERROR(IF(F9&lt;&gt;"Supplied",F9,IF(OR(F29="INVALID",F31="INVALID"),"INVALID",IF(COUNT(F29,F31)&lt;&gt;2,"UNKNOWN",F29+F31))),"INVALID")</f>
        <v>-15</v>
      </c>
      <c r="G32" s="6"/>
      <c r="H32" s="6"/>
      <c r="I32" s="1"/>
    </row>
    <row r="33" spans="1:9" ht="48" customHeight="1">
      <c r="A33" s="1"/>
      <c r="B33" s="3" t="s">
        <v>44</v>
      </c>
      <c r="C33" s="3"/>
      <c r="D33" s="3"/>
      <c r="E33" s="3"/>
      <c r="F33" s="3"/>
      <c r="G33" s="3"/>
      <c r="H33" s="3"/>
      <c r="I33" s="1"/>
    </row>
    <row r="34" spans="1:9" ht="23" customHeight="1">
      <c r="A34" s="1"/>
      <c r="B34" s="4" t="s">
        <v>45</v>
      </c>
      <c r="C34" s="4"/>
      <c r="D34" s="4"/>
      <c r="E34" s="4"/>
      <c r="F34" s="4"/>
      <c r="G34" s="4"/>
      <c r="H34" s="4"/>
      <c r="I34" s="1"/>
    </row>
    <row r="35" spans="1:9" ht="23" customHeight="1">
      <c r="A35" s="1"/>
      <c r="B35" s="3" t="s">
        <v>46</v>
      </c>
      <c r="C35" s="3"/>
      <c r="D35" s="3"/>
      <c r="E35" s="3"/>
      <c r="F35" s="3"/>
      <c r="G35" s="3"/>
      <c r="H35" s="3"/>
      <c r="I35" s="1"/>
    </row>
    <row r="36" spans="1:9" ht="40" customHeight="1">
      <c r="A36" s="1"/>
      <c r="B36" s="5" t="s">
        <v>66</v>
      </c>
      <c r="C36" s="5"/>
      <c r="D36" s="5"/>
      <c r="E36" s="5"/>
      <c r="F36" s="5"/>
      <c r="G36" s="5"/>
      <c r="H36" s="5"/>
      <c r="I36" s="1"/>
    </row>
    <row r="37" spans="1:9" ht="23" customHeight="1">
      <c r="A37" s="1"/>
      <c r="B37" s="3" t="s">
        <v>47</v>
      </c>
      <c r="C37" s="3"/>
      <c r="D37" s="3"/>
      <c r="E37" s="3"/>
      <c r="F37" s="3"/>
      <c r="G37" s="3"/>
      <c r="H37" s="3"/>
      <c r="I37" s="1"/>
    </row>
    <row r="38" spans="1:9" ht="62" customHeight="1">
      <c r="A38" s="1"/>
      <c r="B38" s="5" t="s">
        <v>67</v>
      </c>
      <c r="C38" s="5"/>
      <c r="D38" s="5"/>
      <c r="E38" s="5"/>
      <c r="F38" s="5"/>
      <c r="G38" s="5"/>
      <c r="H38" s="5"/>
      <c r="I38" s="1"/>
    </row>
    <row r="39" spans="1:9" ht="23" customHeight="1">
      <c r="A39" s="1"/>
      <c r="B39" s="3" t="s">
        <v>50</v>
      </c>
      <c r="C39" s="3"/>
      <c r="D39" s="3"/>
      <c r="E39" s="3" t="s">
        <v>51</v>
      </c>
      <c r="F39" s="3"/>
      <c r="G39" s="3"/>
      <c r="H39" s="3"/>
      <c r="I39" s="1"/>
    </row>
    <row r="40" spans="1:9" ht="35" customHeight="1">
      <c r="A40" s="1"/>
      <c r="B40" s="5" t="s">
        <v>70</v>
      </c>
      <c r="C40" s="5"/>
      <c r="D40" s="5"/>
      <c r="E40" s="5" t="s">
        <v>71</v>
      </c>
      <c r="F40" s="5"/>
      <c r="G40" s="5"/>
      <c r="H40" s="5"/>
      <c r="I40" s="1"/>
    </row>
    <row r="41" spans="1:9" ht="23" customHeight="1">
      <c r="A41" s="1"/>
      <c r="B41" s="3" t="s">
        <v>48</v>
      </c>
      <c r="C41" s="3"/>
      <c r="D41" s="3"/>
      <c r="E41" s="3"/>
      <c r="F41" s="3"/>
      <c r="G41" s="3"/>
      <c r="H41" s="3"/>
      <c r="I41" s="1"/>
    </row>
    <row r="42" spans="1:9" ht="50" customHeight="1">
      <c r="A42" s="1"/>
      <c r="B42" s="5" t="s">
        <v>68</v>
      </c>
      <c r="C42" s="5"/>
      <c r="D42" s="5"/>
      <c r="E42" s="5"/>
      <c r="F42" s="5"/>
      <c r="G42" s="5"/>
      <c r="H42" s="5"/>
      <c r="I42" s="1"/>
    </row>
    <row r="43" spans="1:9" ht="23" customHeight="1">
      <c r="A43" s="1"/>
      <c r="B43" s="3" t="s">
        <v>49</v>
      </c>
      <c r="C43" s="3"/>
      <c r="D43" s="3"/>
      <c r="E43" s="3"/>
      <c r="F43" s="3"/>
      <c r="G43" s="3"/>
      <c r="H43" s="3"/>
      <c r="I43" s="1"/>
    </row>
    <row r="44" spans="1:9" ht="45" customHeight="1">
      <c r="A44" s="1"/>
      <c r="B44" s="5" t="s">
        <v>69</v>
      </c>
      <c r="C44" s="5"/>
      <c r="D44" s="5"/>
      <c r="E44" s="5"/>
      <c r="F44" s="5"/>
      <c r="G44" s="5"/>
      <c r="H44" s="5"/>
      <c r="I44" s="1"/>
    </row>
    <row r="45" spans="1:9" ht="23" customHeight="1">
      <c r="A45" s="1"/>
      <c r="B45" s="1"/>
      <c r="C45" s="1"/>
      <c r="D45" s="1"/>
      <c r="E45" s="1"/>
      <c r="F45" s="1"/>
      <c r="G45" s="1"/>
      <c r="H45" s="1"/>
      <c r="I45" s="1"/>
    </row>
    <row r="46" spans="1:9" ht="42" customHeight="1">
      <c r="A46" s="1"/>
      <c r="B46" s="3" t="s">
        <v>52</v>
      </c>
      <c r="C46" s="3"/>
      <c r="D46" s="3"/>
      <c r="E46" s="3"/>
      <c r="F46" s="3"/>
      <c r="G46" s="3"/>
      <c r="H46" s="3"/>
      <c r="I46" s="1"/>
    </row>
    <row r="47" spans="1:9" ht="23" customHeight="1">
      <c r="A47" s="1"/>
      <c r="B47" s="1"/>
      <c r="C47" s="1"/>
      <c r="D47" s="1"/>
      <c r="E47" s="1"/>
      <c r="F47" s="1"/>
      <c r="G47" s="1"/>
      <c r="H47" s="1"/>
      <c r="I47" s="1"/>
    </row>
    <row r="48" spans="1:9" ht="23" customHeight="1">
      <c r="A48" s="1"/>
      <c r="B48" s="1"/>
      <c r="C48" s="1"/>
      <c r="D48" s="1"/>
      <c r="E48" s="1"/>
      <c r="F48" s="1"/>
      <c r="G48" s="1"/>
      <c r="H48" s="1"/>
      <c r="I48" s="1"/>
    </row>
  </sheetData>
  <sheetProtection sheet="1" objects="1" scenarios="1"/>
  <mergeCells count="64">
    <mergeCell ref="B2:H2"/>
    <mergeCell ref="B3:H3"/>
    <mergeCell ref="B5:E5"/>
    <mergeCell ref="F5:H5"/>
    <mergeCell ref="B6:E6"/>
    <mergeCell ref="F6:H6"/>
    <mergeCell ref="B7:E7"/>
    <mergeCell ref="F7:H7"/>
    <mergeCell ref="B8:E8"/>
    <mergeCell ref="F8:H8"/>
    <mergeCell ref="B10:E10"/>
    <mergeCell ref="F10:H10"/>
    <mergeCell ref="B11:E11"/>
    <mergeCell ref="F11:H11"/>
    <mergeCell ref="B12:E12"/>
    <mergeCell ref="F12:H12"/>
    <mergeCell ref="B16:E16"/>
    <mergeCell ref="F16:H16"/>
    <mergeCell ref="B17:E17"/>
    <mergeCell ref="F17:H17"/>
    <mergeCell ref="B18:E18"/>
    <mergeCell ref="F18:H18"/>
    <mergeCell ref="B19:E19"/>
    <mergeCell ref="F19:H19"/>
    <mergeCell ref="B20:E20"/>
    <mergeCell ref="F20:H20"/>
    <mergeCell ref="B21:E21"/>
    <mergeCell ref="F21:H21"/>
    <mergeCell ref="B24:E24"/>
    <mergeCell ref="F24:H24"/>
    <mergeCell ref="B9:E9"/>
    <mergeCell ref="F9:H9"/>
    <mergeCell ref="B14:H14"/>
    <mergeCell ref="B23:H23"/>
    <mergeCell ref="B25:H25"/>
    <mergeCell ref="B26:E26"/>
    <mergeCell ref="F26:H26"/>
    <mergeCell ref="B27:E27"/>
    <mergeCell ref="F27:H27"/>
    <mergeCell ref="B28:E28"/>
    <mergeCell ref="F28:H28"/>
    <mergeCell ref="B29:E29"/>
    <mergeCell ref="F29:H29"/>
    <mergeCell ref="B30:E30"/>
    <mergeCell ref="F30:H30"/>
    <mergeCell ref="B31:E31"/>
    <mergeCell ref="F31:H31"/>
    <mergeCell ref="B32:E32"/>
    <mergeCell ref="F32:H32"/>
    <mergeCell ref="B33:H33"/>
    <mergeCell ref="B34:H34"/>
    <mergeCell ref="B35:H35"/>
    <mergeCell ref="B36:H36"/>
    <mergeCell ref="B37:H37"/>
    <mergeCell ref="B38:H38"/>
    <mergeCell ref="B41:H41"/>
    <mergeCell ref="B42:H42"/>
    <mergeCell ref="B43:H43"/>
    <mergeCell ref="B44:H44"/>
    <mergeCell ref="B39:D39"/>
    <mergeCell ref="E39:H39"/>
    <mergeCell ref="B40:D40"/>
    <mergeCell ref="E40:H40"/>
    <mergeCell ref="B46:H46"/>
  </mergeCells>
  <conditionalFormatting sqref="F26">
    <cfRule type="cellIs" dxfId="0" priority="1" operator="lessThan">
      <formula>0</formula>
    </cfRule>
  </conditionalFormatting>
  <conditionalFormatting sqref="F27">
    <cfRule type="cellIs" dxfId="0" priority="2" operator="lessThan">
      <formula>0</formula>
    </cfRule>
  </conditionalFormatting>
  <conditionalFormatting sqref="F28">
    <cfRule type="cellIs" dxfId="0" priority="3" operator="lessThan">
      <formula>0</formula>
    </cfRule>
  </conditionalFormatting>
  <conditionalFormatting sqref="F29">
    <cfRule type="cellIs" dxfId="0" priority="4" operator="lessThan">
      <formula>0</formula>
    </cfRule>
  </conditionalFormatting>
  <conditionalFormatting sqref="F30">
    <cfRule type="cellIs" dxfId="0" priority="5" operator="lessThan">
      <formula>0</formula>
    </cfRule>
  </conditionalFormatting>
  <conditionalFormatting sqref="F31">
    <cfRule type="cellIs" dxfId="0" priority="6" operator="lessThan">
      <formula>0</formula>
    </cfRule>
  </conditionalFormatting>
  <conditionalFormatting sqref="F32">
    <cfRule type="cellIs" dxfId="0" priority="7" operator="lessThan">
      <formula>0</formula>
    </cfRule>
  </conditionalFormatting>
  <dataValidations count="12">
    <dataValidation type="whole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0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1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2">
      <formula1>0</formula1>
    </dataValidation>
    <dataValidation type="whole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6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7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8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9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20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21">
      <formula1>0</formula1>
    </dataValidation>
    <dataValidation type="list" allowBlank="1" showInputMessage="1" showErrorMessage="1" error="Choose a listed value." sqref="F7">
      <formula1>"Existing,Proposed"</formula1>
    </dataValidation>
    <dataValidation type="list" allowBlank="1" showInputMessage="1" showErrorMessage="1" error="Choose a listed value." sqref="F8">
      <formula1>"Measured inputs,Mixed inputs,Estimate,Insufficient evidence"</formula1>
    </dataValidation>
    <dataValidation type="list" allowBlank="1" showInputMessage="1" showErrorMessage="1" error="Choose a listed value." sqref="F24">
      <formula1>"Confirmed,Not confirmed"</formula1>
    </dataValidation>
  </dataValidations>
  <pageMargins left="0.3" right="0.3" top="0.35" bottom="0.35" header="0.15" footer="0.15"/>
  <pageSetup paperSize="1" fitToHeight="0" orientation="portrait"/>
  <headerFooter>
    <oddHeader>&amp;CMSP Capacity Decision Lab | private sample</oddHeader>
    <oddFooter>&amp;LPrivate validation sample&amp;RPage &amp;P</oddFooter>
  </headerFooter>
  <rowBreaks count="1" manualBreakCount="1">
    <brk id="33" max="16383" man="1"/>
  </rowBreaks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28675B"/>
    <pageSetUpPr fitToPage="1"/>
  </sheetPr>
  <dimension ref="A1:I48"/>
  <sheetViews>
    <sheetView showGridLines="0" workbookViewId="0">
      <pane xSplit="5" ySplit="4" topLeftCell="F5" activePane="bottomRight" state="frozen"/>
      <selection pane="topRight" activeCell="F1" sqref="F1"/>
      <selection pane="bottomLeft" activeCell="A5" sqref="A5"/>
      <selection pane="bottomRight"/>
    </sheetView>
  </sheetViews>
  <sheetFormatPr defaultRowHeight="23" customHeight="1"/>
  <cols>
    <col min="1" max="1" width="2.7109375" customWidth="1"/>
    <col min="2" max="8" width="12.7109375" customWidth="1"/>
    <col min="9" max="9" width="2.7109375" customWidth="1"/>
  </cols>
  <sheetData>
    <row r="1" spans="1:9" ht="23" customHeight="1">
      <c r="A1" s="1"/>
      <c r="B1" s="1"/>
      <c r="C1" s="1"/>
      <c r="D1" s="1"/>
      <c r="E1" s="1"/>
      <c r="F1" s="1"/>
      <c r="G1" s="1"/>
      <c r="H1" s="1"/>
      <c r="I1" s="1"/>
    </row>
    <row r="2" spans="1:9" ht="40" customHeight="1">
      <c r="A2" s="1"/>
      <c r="B2" s="2" t="s">
        <v>72</v>
      </c>
      <c r="C2" s="2"/>
      <c r="D2" s="2"/>
      <c r="E2" s="2"/>
      <c r="F2" s="2"/>
      <c r="G2" s="2"/>
      <c r="H2" s="2"/>
      <c r="I2" s="1"/>
    </row>
    <row r="3" spans="1:9" ht="36" customHeight="1">
      <c r="A3" s="1"/>
      <c r="B3" s="3" t="s">
        <v>54</v>
      </c>
      <c r="C3" s="3"/>
      <c r="D3" s="3"/>
      <c r="E3" s="3"/>
      <c r="F3" s="3"/>
      <c r="G3" s="3"/>
      <c r="H3" s="3"/>
      <c r="I3" s="1"/>
    </row>
    <row r="4" spans="1:9" ht="23" customHeight="1">
      <c r="A4" s="1"/>
      <c r="B4" s="1"/>
      <c r="C4" s="1"/>
      <c r="D4" s="1"/>
      <c r="E4" s="1"/>
      <c r="F4" s="1"/>
      <c r="G4" s="1"/>
      <c r="H4" s="1"/>
      <c r="I4" s="1"/>
    </row>
    <row r="5" spans="1:9" ht="72" customHeight="1">
      <c r="A5" s="1"/>
      <c r="B5" s="1" t="s">
        <v>16</v>
      </c>
      <c r="C5" s="1"/>
      <c r="D5" s="1"/>
      <c r="E5" s="1"/>
      <c r="F5" s="5" t="s">
        <v>55</v>
      </c>
      <c r="G5" s="5"/>
      <c r="H5" s="5"/>
      <c r="I5" s="1"/>
    </row>
    <row r="6" spans="1:9" ht="96" customHeight="1">
      <c r="A6" s="1"/>
      <c r="B6" s="1" t="s">
        <v>17</v>
      </c>
      <c r="C6" s="1"/>
      <c r="D6" s="1"/>
      <c r="E6" s="1"/>
      <c r="F6" s="5" t="s">
        <v>56</v>
      </c>
      <c r="G6" s="5"/>
      <c r="H6" s="5"/>
      <c r="I6" s="1"/>
    </row>
    <row r="7" spans="1:9" ht="32" customHeight="1">
      <c r="A7" s="1"/>
      <c r="B7" s="1" t="s">
        <v>18</v>
      </c>
      <c r="C7" s="1"/>
      <c r="D7" s="1"/>
      <c r="E7" s="1"/>
      <c r="F7" s="5" t="s">
        <v>73</v>
      </c>
      <c r="G7" s="5"/>
      <c r="H7" s="5"/>
      <c r="I7" s="1"/>
    </row>
    <row r="8" spans="1:9" ht="32" customHeight="1">
      <c r="A8" s="1"/>
      <c r="B8" s="1" t="s">
        <v>20</v>
      </c>
      <c r="C8" s="1"/>
      <c r="D8" s="1"/>
      <c r="E8" s="1"/>
      <c r="F8" s="5" t="s">
        <v>74</v>
      </c>
      <c r="G8" s="5"/>
      <c r="H8" s="5"/>
      <c r="I8" s="1"/>
    </row>
    <row r="9" spans="1:9" ht="32" customHeight="1">
      <c r="A9" s="1"/>
      <c r="B9" s="1" t="s">
        <v>33</v>
      </c>
      <c r="C9" s="1"/>
      <c r="D9" s="1"/>
      <c r="E9" s="1"/>
      <c r="F9" s="6" t="str">
        <f>IFERROR(IF(OR(OR(F5="",AND(ISTEXT(F5),LEN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F5,_xlfn.UNICHAR(9),""),_xlfn.UNICHAR(10),""),_xlfn.UNICHAR(11),""),_xlfn.UNICHAR(12),""),_xlfn.UNICHAR(13),""),_xlfn.UNICHAR(32),""),_xlfn.UNICHAR(133),""),_xlfn.UNICHAR(160),""),_xlfn.UNICHAR(5760),""),_xlfn.UNICHAR(8192),""),_xlfn.UNICHAR(8193),""),_xlfn.UNICHAR(8194),""),_xlfn.UNICHAR(8195),""),_xlfn.UNICHAR(8196),""),_xlfn.UNICHAR(8197),""),_xlfn.UNICHAR(8198),""),_xlfn.UNICHAR(8199),""),_xlfn.UNICHAR(8200),""),_xlfn.UNICHAR(8201),""),_xlfn.UNICHAR(8202),""),_xlfn.UNICHAR(8232),""),_xlfn.UNICHAR(8233),""),_xlfn.UNICHAR(8239),""),_xlfn.UNICHAR(8287),""),_xlfn.UNICHAR(12288),""),_xlfn.UNICHAR(65279),""))=0)),OR(F6="",AND(ISTEXT(F6),LEN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F6,_xlfn.UNICHAR(9),""),_xlfn.UNICHAR(10),""),_xlfn.UNICHAR(11),""),_xlfn.UNICHAR(12),""),_xlfn.UNICHAR(13),""),_xlfn.UNICHAR(32),""),_xlfn.UNICHAR(133),""),_xlfn.UNICHAR(160),""),_xlfn.UNICHAR(5760),""),_xlfn.UNICHAR(8192),""),_xlfn.UNICHAR(8193),""),_xlfn.UNICHAR(8194),""),_xlfn.UNICHAR(8195),""),_xlfn.UNICHAR(8196),""),_xlfn.UNICHAR(8197),""),_xlfn.UNICHAR(8198),""),_xlfn.UNICHAR(8199),""),_xlfn.UNICHAR(8200),""),_xlfn.UNICHAR(8201),""),_xlfn.UNICHAR(8202),""),_xlfn.UNICHAR(8232),""),_xlfn.UNICHAR(8233),""),_xlfn.UNICHAR(8239),""),_xlfn.UNICHAR(8287),""),_xlfn.UNICHAR(12288),""),_xlfn.UNICHAR(65279),""))=0))),"UNKNOWN",IF(AND(ISTEXT(F5),ISTEXT(F6)),"Supplied","INVALID")),"INVALID")</f>
        <v>Supplied</v>
      </c>
      <c r="G9" s="6"/>
      <c r="H9" s="6"/>
      <c r="I9" s="1"/>
    </row>
    <row r="10" spans="1:9" ht="27" customHeight="1">
      <c r="A10" s="1"/>
      <c r="B10" s="1" t="s">
        <v>22</v>
      </c>
      <c r="C10" s="1"/>
      <c r="D10" s="1"/>
      <c r="E10" s="1"/>
      <c r="F10" s="7">
        <v>4</v>
      </c>
      <c r="G10" s="7"/>
      <c r="H10" s="7"/>
      <c r="I10" s="1"/>
    </row>
    <row r="11" spans="1:9" ht="27" customHeight="1">
      <c r="A11" s="1"/>
      <c r="B11" s="1" t="s">
        <v>23</v>
      </c>
      <c r="C11" s="1"/>
      <c r="D11" s="1"/>
      <c r="E11" s="1"/>
      <c r="F11" s="7">
        <v>600</v>
      </c>
      <c r="G11" s="7"/>
      <c r="H11" s="7"/>
      <c r="I11" s="1"/>
    </row>
    <row r="12" spans="1:9" ht="27" customHeight="1">
      <c r="A12" s="1"/>
      <c r="B12" s="1" t="s">
        <v>24</v>
      </c>
      <c r="C12" s="1"/>
      <c r="D12" s="1"/>
      <c r="E12" s="1"/>
      <c r="F12" s="7">
        <v>610</v>
      </c>
      <c r="G12" s="7"/>
      <c r="H12" s="7"/>
      <c r="I12" s="1"/>
    </row>
    <row r="13" spans="1:9" ht="23" customHeight="1">
      <c r="A13" s="1"/>
      <c r="B13" s="1"/>
      <c r="C13" s="1"/>
      <c r="D13" s="1"/>
      <c r="E13" s="1"/>
      <c r="F13" s="1"/>
      <c r="G13" s="1"/>
      <c r="H13" s="1"/>
      <c r="I13" s="1"/>
    </row>
    <row r="14" spans="1:9" ht="23" customHeight="1">
      <c r="A14" s="1"/>
      <c r="B14" s="4" t="s">
        <v>34</v>
      </c>
      <c r="C14" s="4"/>
      <c r="D14" s="4"/>
      <c r="E14" s="4"/>
      <c r="F14" s="4"/>
      <c r="G14" s="4"/>
      <c r="H14" s="4"/>
      <c r="I14" s="1"/>
    </row>
    <row r="15" spans="1:9" ht="23" customHeight="1">
      <c r="A15" s="1"/>
      <c r="B15" s="1"/>
      <c r="C15" s="1"/>
      <c r="D15" s="1"/>
      <c r="E15" s="1"/>
      <c r="F15" s="1"/>
      <c r="G15" s="1"/>
      <c r="H15" s="1"/>
      <c r="I15" s="1"/>
    </row>
    <row r="16" spans="1:9" ht="27" customHeight="1">
      <c r="A16" s="1"/>
      <c r="B16" s="1" t="s">
        <v>25</v>
      </c>
      <c r="C16" s="1"/>
      <c r="D16" s="1"/>
      <c r="E16" s="1"/>
      <c r="F16" s="7">
        <v>120</v>
      </c>
      <c r="G16" s="7"/>
      <c r="H16" s="7"/>
      <c r="I16" s="1"/>
    </row>
    <row r="17" spans="1:9" ht="27" customHeight="1">
      <c r="A17" s="1"/>
      <c r="B17" s="1" t="s">
        <v>26</v>
      </c>
      <c r="C17" s="1"/>
      <c r="D17" s="1"/>
      <c r="E17" s="1"/>
      <c r="F17" s="7">
        <v>8</v>
      </c>
      <c r="G17" s="7"/>
      <c r="H17" s="7"/>
      <c r="I17" s="1"/>
    </row>
    <row r="18" spans="1:9" ht="27" customHeight="1">
      <c r="A18" s="1"/>
      <c r="B18" s="1" t="s">
        <v>27</v>
      </c>
      <c r="C18" s="1"/>
      <c r="D18" s="1"/>
      <c r="E18" s="1"/>
      <c r="F18" s="7">
        <v>1.5</v>
      </c>
      <c r="G18" s="7"/>
      <c r="H18" s="7"/>
      <c r="I18" s="1"/>
    </row>
    <row r="19" spans="1:9" ht="27" customHeight="1">
      <c r="A19" s="1"/>
      <c r="B19" s="1" t="s">
        <v>28</v>
      </c>
      <c r="C19" s="1"/>
      <c r="D19" s="1"/>
      <c r="E19" s="1"/>
      <c r="F19" s="7">
        <v>30</v>
      </c>
      <c r="G19" s="7"/>
      <c r="H19" s="7"/>
      <c r="I19" s="1"/>
    </row>
    <row r="20" spans="1:9" ht="27" customHeight="1">
      <c r="A20" s="1"/>
      <c r="B20" s="1" t="s">
        <v>29</v>
      </c>
      <c r="C20" s="1"/>
      <c r="D20" s="1"/>
      <c r="E20" s="1"/>
      <c r="F20" s="7">
        <v>90</v>
      </c>
      <c r="G20" s="7"/>
      <c r="H20" s="7"/>
      <c r="I20" s="1"/>
    </row>
    <row r="21" spans="1:9" ht="27" customHeight="1">
      <c r="A21" s="1"/>
      <c r="B21" s="1" t="s">
        <v>30</v>
      </c>
      <c r="C21" s="1"/>
      <c r="D21" s="1"/>
      <c r="E21" s="1"/>
      <c r="F21" s="7">
        <v>8</v>
      </c>
      <c r="G21" s="7"/>
      <c r="H21" s="7"/>
      <c r="I21" s="1"/>
    </row>
    <row r="22" spans="1:9" ht="23" customHeight="1">
      <c r="A22" s="1"/>
      <c r="B22" s="1"/>
      <c r="C22" s="1"/>
      <c r="D22" s="1"/>
      <c r="E22" s="1"/>
      <c r="F22" s="1"/>
      <c r="G22" s="1"/>
      <c r="H22" s="1"/>
      <c r="I22" s="1"/>
    </row>
    <row r="23" spans="1:9" ht="40" customHeight="1">
      <c r="A23" s="1"/>
      <c r="B23" s="3" t="s">
        <v>35</v>
      </c>
      <c r="C23" s="3"/>
      <c r="D23" s="3"/>
      <c r="E23" s="3"/>
      <c r="F23" s="3"/>
      <c r="G23" s="3"/>
      <c r="H23" s="3"/>
      <c r="I23" s="1"/>
    </row>
    <row r="24" spans="1:9" ht="32" customHeight="1">
      <c r="A24" s="1"/>
      <c r="B24" s="1" t="s">
        <v>31</v>
      </c>
      <c r="C24" s="1"/>
      <c r="D24" s="1"/>
      <c r="E24" s="1"/>
      <c r="F24" s="5" t="s">
        <v>58</v>
      </c>
      <c r="G24" s="5"/>
      <c r="H24" s="5"/>
      <c r="I24" s="1"/>
    </row>
    <row r="25" spans="1:9" ht="23" customHeight="1">
      <c r="A25" s="1"/>
      <c r="B25" s="4" t="s">
        <v>36</v>
      </c>
      <c r="C25" s="4"/>
      <c r="D25" s="4"/>
      <c r="E25" s="4"/>
      <c r="F25" s="4"/>
      <c r="G25" s="4"/>
      <c r="H25" s="4"/>
      <c r="I25" s="1"/>
    </row>
    <row r="26" spans="1:9" ht="40" customHeight="1">
      <c r="A26" s="1"/>
      <c r="B26" s="1" t="s">
        <v>37</v>
      </c>
      <c r="C26" s="1"/>
      <c r="D26" s="1"/>
      <c r="E26" s="1"/>
      <c r="F26" s="6">
        <f>IFERROR(IF(COUNTA(F16:F17)&lt;&gt;2,"UNKNOWN",IF(COUNT(F16:F17)&lt;&gt;2,"INVALID",IF(OR(MIN(F16:F17)&lt;0,MOD(F16,1)&lt;&gt;0),"INVALID",F16*F17/60))),"INVALID")</f>
        <v>16</v>
      </c>
      <c r="G26" s="6"/>
      <c r="H26" s="6"/>
      <c r="I26" s="1"/>
    </row>
    <row r="27" spans="1:9" ht="40" customHeight="1">
      <c r="A27" s="1"/>
      <c r="B27" s="1" t="s">
        <v>38</v>
      </c>
      <c r="C27" s="1"/>
      <c r="D27" s="1"/>
      <c r="E27" s="1"/>
      <c r="F27" s="6">
        <f>IFERROR(IF(F8="Insufficient evidence","UNKNOWN",IF(AND(F8&lt;&gt;"Measured inputs",F8&lt;&gt;"Mixed inputs",F8&lt;&gt;"Estimate"),"INVALID",IF(COUNTA(F16:F20)&lt;&gt;5,"UNKNOWN",IF(COUNT(F16:F20)&lt;&gt;5,"INVALID",IF(OR(MIN(F16:F20)&lt;0,MOD(F16,1)&lt;&gt;0),"INVALID",(F16*(F17-F18)-F19-F20)/60))))),"INVALID")</f>
        <v>11</v>
      </c>
      <c r="G27" s="6"/>
      <c r="H27" s="6"/>
      <c r="I27" s="1"/>
    </row>
    <row r="28" spans="1:9" ht="28" customHeight="1">
      <c r="A28" s="1"/>
      <c r="B28" s="1" t="s">
        <v>39</v>
      </c>
      <c r="C28" s="1"/>
      <c r="D28" s="1"/>
      <c r="E28" s="1"/>
      <c r="F28" s="6">
        <f>IFERROR(IF(F7="Existing",0,IF(F9&lt;&gt;"Supplied",F9,IF(F7="Existing",0,IF(OR(F7&lt;&gt;"Proposed",AND(F24&lt;&gt;"Confirmed",F24&lt;&gt;"Not confirmed")),"INVALID",IF(F24&lt;&gt;"Confirmed","UNKNOWN",F27))))),"INVALID")</f>
        <v>0</v>
      </c>
      <c r="G28" s="6"/>
      <c r="H28" s="6"/>
      <c r="I28" s="1"/>
    </row>
    <row r="29" spans="1:9" ht="28" customHeight="1">
      <c r="A29" s="1"/>
      <c r="B29" s="1" t="s">
        <v>40</v>
      </c>
      <c r="C29" s="1"/>
      <c r="D29" s="1"/>
      <c r="E29" s="1"/>
      <c r="F29" s="6">
        <f>IFERROR(IF(F9&lt;&gt;"Supplied",F9,IF(COUNTA(F11:F12)&lt;&gt;2,"UNKNOWN",IF(COUNT(F11:F12)&lt;&gt;2,"INVALID",IF(MIN(F11:F12)&lt;0,"INVALID",F11-F12)))),"INVALID")</f>
        <v>-10</v>
      </c>
      <c r="G29" s="6"/>
      <c r="H29" s="6"/>
      <c r="I29" s="1"/>
    </row>
    <row r="30" spans="1:9" ht="28" customHeight="1">
      <c r="A30" s="1"/>
      <c r="B30" s="1" t="s">
        <v>41</v>
      </c>
      <c r="C30" s="1"/>
      <c r="D30" s="1"/>
      <c r="E30" s="1"/>
      <c r="F30" s="6">
        <f>IFERROR(IF(F9&lt;&gt;"Supplied",F9,IF(OR(F28="INVALID",F29="INVALID"),"INVALID",IF(COUNT(F28:F29)&lt;&gt;2,"UNKNOWN",SUM(F28:F29)))),"INVALID")</f>
        <v>-10</v>
      </c>
      <c r="G30" s="6"/>
      <c r="H30" s="6"/>
      <c r="I30" s="1"/>
    </row>
    <row r="31" spans="1:9" ht="28" customHeight="1">
      <c r="A31" s="1"/>
      <c r="B31" s="1" t="s">
        <v>42</v>
      </c>
      <c r="C31" s="1"/>
      <c r="D31" s="1"/>
      <c r="E31" s="1"/>
      <c r="F31" s="6">
        <f>IFERROR(IF(F7="Existing",0,IF(F9&lt;&gt;"Supplied",F9,IF(F7="Existing",0,IF(OR(F28="INVALID",AND(F21&lt;&gt;"",OR(NOT(ISNUMBER(F21)),F21&lt;0))),"INVALID",IF(OR(F21="",NOT(ISNUMBER(F28))),"UNKNOWN",F28-F21))))),"INVALID")</f>
        <v>0</v>
      </c>
      <c r="G31" s="6"/>
      <c r="H31" s="6"/>
      <c r="I31" s="1"/>
    </row>
    <row r="32" spans="1:9" ht="28" customHeight="1">
      <c r="A32" s="1"/>
      <c r="B32" s="1" t="s">
        <v>43</v>
      </c>
      <c r="C32" s="1"/>
      <c r="D32" s="1"/>
      <c r="E32" s="1"/>
      <c r="F32" s="6">
        <f>IFERROR(IF(F9&lt;&gt;"Supplied",F9,IF(OR(F29="INVALID",F31="INVALID"),"INVALID",IF(COUNT(F29,F31)&lt;&gt;2,"UNKNOWN",F29+F31))),"INVALID")</f>
        <v>-10</v>
      </c>
      <c r="G32" s="6"/>
      <c r="H32" s="6"/>
      <c r="I32" s="1"/>
    </row>
    <row r="33" spans="1:9" ht="48" customHeight="1">
      <c r="A33" s="1"/>
      <c r="B33" s="3" t="s">
        <v>44</v>
      </c>
      <c r="C33" s="3"/>
      <c r="D33" s="3"/>
      <c r="E33" s="3"/>
      <c r="F33" s="3"/>
      <c r="G33" s="3"/>
      <c r="H33" s="3"/>
      <c r="I33" s="1"/>
    </row>
    <row r="34" spans="1:9" ht="23" customHeight="1">
      <c r="A34" s="1"/>
      <c r="B34" s="4" t="s">
        <v>45</v>
      </c>
      <c r="C34" s="4"/>
      <c r="D34" s="4"/>
      <c r="E34" s="4"/>
      <c r="F34" s="4"/>
      <c r="G34" s="4"/>
      <c r="H34" s="4"/>
      <c r="I34" s="1"/>
    </row>
    <row r="35" spans="1:9" ht="23" customHeight="1">
      <c r="A35" s="1"/>
      <c r="B35" s="3" t="s">
        <v>46</v>
      </c>
      <c r="C35" s="3"/>
      <c r="D35" s="3"/>
      <c r="E35" s="3"/>
      <c r="F35" s="3"/>
      <c r="G35" s="3"/>
      <c r="H35" s="3"/>
      <c r="I35" s="1"/>
    </row>
    <row r="36" spans="1:9" ht="40" customHeight="1">
      <c r="A36" s="1"/>
      <c r="B36" s="5" t="s">
        <v>75</v>
      </c>
      <c r="C36" s="5"/>
      <c r="D36" s="5"/>
      <c r="E36" s="5"/>
      <c r="F36" s="5"/>
      <c r="G36" s="5"/>
      <c r="H36" s="5"/>
      <c r="I36" s="1"/>
    </row>
    <row r="37" spans="1:9" ht="23" customHeight="1">
      <c r="A37" s="1"/>
      <c r="B37" s="3" t="s">
        <v>47</v>
      </c>
      <c r="C37" s="3"/>
      <c r="D37" s="3"/>
      <c r="E37" s="3"/>
      <c r="F37" s="3"/>
      <c r="G37" s="3"/>
      <c r="H37" s="3"/>
      <c r="I37" s="1"/>
    </row>
    <row r="38" spans="1:9" ht="62" customHeight="1">
      <c r="A38" s="1"/>
      <c r="B38" s="5" t="s">
        <v>76</v>
      </c>
      <c r="C38" s="5"/>
      <c r="D38" s="5"/>
      <c r="E38" s="5"/>
      <c r="F38" s="5"/>
      <c r="G38" s="5"/>
      <c r="H38" s="5"/>
      <c r="I38" s="1"/>
    </row>
    <row r="39" spans="1:9" ht="23" customHeight="1">
      <c r="A39" s="1"/>
      <c r="B39" s="3" t="s">
        <v>50</v>
      </c>
      <c r="C39" s="3"/>
      <c r="D39" s="3"/>
      <c r="E39" s="3" t="s">
        <v>51</v>
      </c>
      <c r="F39" s="3"/>
      <c r="G39" s="3"/>
      <c r="H39" s="3"/>
      <c r="I39" s="1"/>
    </row>
    <row r="40" spans="1:9" ht="35" customHeight="1">
      <c r="A40" s="1"/>
      <c r="B40" s="5" t="s">
        <v>63</v>
      </c>
      <c r="C40" s="5"/>
      <c r="D40" s="5"/>
      <c r="E40" s="5" t="s">
        <v>64</v>
      </c>
      <c r="F40" s="5"/>
      <c r="G40" s="5"/>
      <c r="H40" s="5"/>
      <c r="I40" s="1"/>
    </row>
    <row r="41" spans="1:9" ht="23" customHeight="1">
      <c r="A41" s="1"/>
      <c r="B41" s="3" t="s">
        <v>48</v>
      </c>
      <c r="C41" s="3"/>
      <c r="D41" s="3"/>
      <c r="E41" s="3"/>
      <c r="F41" s="3"/>
      <c r="G41" s="3"/>
      <c r="H41" s="3"/>
      <c r="I41" s="1"/>
    </row>
    <row r="42" spans="1:9" ht="50" customHeight="1">
      <c r="A42" s="1"/>
      <c r="B42" s="5" t="s">
        <v>77</v>
      </c>
      <c r="C42" s="5"/>
      <c r="D42" s="5"/>
      <c r="E42" s="5"/>
      <c r="F42" s="5"/>
      <c r="G42" s="5"/>
      <c r="H42" s="5"/>
      <c r="I42" s="1"/>
    </row>
    <row r="43" spans="1:9" ht="23" customHeight="1">
      <c r="A43" s="1"/>
      <c r="B43" s="3" t="s">
        <v>49</v>
      </c>
      <c r="C43" s="3"/>
      <c r="D43" s="3"/>
      <c r="E43" s="3"/>
      <c r="F43" s="3"/>
      <c r="G43" s="3"/>
      <c r="H43" s="3"/>
      <c r="I43" s="1"/>
    </row>
    <row r="44" spans="1:9" ht="45" customHeight="1">
      <c r="A44" s="1"/>
      <c r="B44" s="5" t="s">
        <v>78</v>
      </c>
      <c r="C44" s="5"/>
      <c r="D44" s="5"/>
      <c r="E44" s="5"/>
      <c r="F44" s="5"/>
      <c r="G44" s="5"/>
      <c r="H44" s="5"/>
      <c r="I44" s="1"/>
    </row>
    <row r="45" spans="1:9" ht="23" customHeight="1">
      <c r="A45" s="1"/>
      <c r="B45" s="1"/>
      <c r="C45" s="1"/>
      <c r="D45" s="1"/>
      <c r="E45" s="1"/>
      <c r="F45" s="1"/>
      <c r="G45" s="1"/>
      <c r="H45" s="1"/>
      <c r="I45" s="1"/>
    </row>
    <row r="46" spans="1:9" ht="42" customHeight="1">
      <c r="A46" s="1"/>
      <c r="B46" s="3" t="s">
        <v>52</v>
      </c>
      <c r="C46" s="3"/>
      <c r="D46" s="3"/>
      <c r="E46" s="3"/>
      <c r="F46" s="3"/>
      <c r="G46" s="3"/>
      <c r="H46" s="3"/>
      <c r="I46" s="1"/>
    </row>
    <row r="47" spans="1:9" ht="23" customHeight="1">
      <c r="A47" s="1"/>
      <c r="B47" s="1"/>
      <c r="C47" s="1"/>
      <c r="D47" s="1"/>
      <c r="E47" s="1"/>
      <c r="F47" s="1"/>
      <c r="G47" s="1"/>
      <c r="H47" s="1"/>
      <c r="I47" s="1"/>
    </row>
    <row r="48" spans="1:9" ht="23" customHeight="1">
      <c r="A48" s="1"/>
      <c r="B48" s="1"/>
      <c r="C48" s="1"/>
      <c r="D48" s="1"/>
      <c r="E48" s="1"/>
      <c r="F48" s="1"/>
      <c r="G48" s="1"/>
      <c r="H48" s="1"/>
      <c r="I48" s="1"/>
    </row>
  </sheetData>
  <sheetProtection sheet="1" objects="1" scenarios="1"/>
  <mergeCells count="64">
    <mergeCell ref="B2:H2"/>
    <mergeCell ref="B3:H3"/>
    <mergeCell ref="B5:E5"/>
    <mergeCell ref="F5:H5"/>
    <mergeCell ref="B6:E6"/>
    <mergeCell ref="F6:H6"/>
    <mergeCell ref="B7:E7"/>
    <mergeCell ref="F7:H7"/>
    <mergeCell ref="B8:E8"/>
    <mergeCell ref="F8:H8"/>
    <mergeCell ref="B10:E10"/>
    <mergeCell ref="F10:H10"/>
    <mergeCell ref="B11:E11"/>
    <mergeCell ref="F11:H11"/>
    <mergeCell ref="B12:E12"/>
    <mergeCell ref="F12:H12"/>
    <mergeCell ref="B16:E16"/>
    <mergeCell ref="F16:H16"/>
    <mergeCell ref="B17:E17"/>
    <mergeCell ref="F17:H17"/>
    <mergeCell ref="B18:E18"/>
    <mergeCell ref="F18:H18"/>
    <mergeCell ref="B19:E19"/>
    <mergeCell ref="F19:H19"/>
    <mergeCell ref="B20:E20"/>
    <mergeCell ref="F20:H20"/>
    <mergeCell ref="B21:E21"/>
    <mergeCell ref="F21:H21"/>
    <mergeCell ref="B24:E24"/>
    <mergeCell ref="F24:H24"/>
    <mergeCell ref="B9:E9"/>
    <mergeCell ref="F9:H9"/>
    <mergeCell ref="B14:H14"/>
    <mergeCell ref="B23:H23"/>
    <mergeCell ref="B25:H25"/>
    <mergeCell ref="B26:E26"/>
    <mergeCell ref="F26:H26"/>
    <mergeCell ref="B27:E27"/>
    <mergeCell ref="F27:H27"/>
    <mergeCell ref="B28:E28"/>
    <mergeCell ref="F28:H28"/>
    <mergeCell ref="B29:E29"/>
    <mergeCell ref="F29:H29"/>
    <mergeCell ref="B30:E30"/>
    <mergeCell ref="F30:H30"/>
    <mergeCell ref="B31:E31"/>
    <mergeCell ref="F31:H31"/>
    <mergeCell ref="B32:E32"/>
    <mergeCell ref="F32:H32"/>
    <mergeCell ref="B33:H33"/>
    <mergeCell ref="B34:H34"/>
    <mergeCell ref="B35:H35"/>
    <mergeCell ref="B36:H36"/>
    <mergeCell ref="B37:H37"/>
    <mergeCell ref="B38:H38"/>
    <mergeCell ref="B41:H41"/>
    <mergeCell ref="B42:H42"/>
    <mergeCell ref="B43:H43"/>
    <mergeCell ref="B44:H44"/>
    <mergeCell ref="B39:D39"/>
    <mergeCell ref="E39:H39"/>
    <mergeCell ref="B40:D40"/>
    <mergeCell ref="E40:H40"/>
    <mergeCell ref="B46:H46"/>
  </mergeCells>
  <conditionalFormatting sqref="F26">
    <cfRule type="cellIs" dxfId="0" priority="1" operator="lessThan">
      <formula>0</formula>
    </cfRule>
  </conditionalFormatting>
  <conditionalFormatting sqref="F27">
    <cfRule type="cellIs" dxfId="0" priority="2" operator="lessThan">
      <formula>0</formula>
    </cfRule>
  </conditionalFormatting>
  <conditionalFormatting sqref="F28">
    <cfRule type="cellIs" dxfId="0" priority="3" operator="lessThan">
      <formula>0</formula>
    </cfRule>
  </conditionalFormatting>
  <conditionalFormatting sqref="F29">
    <cfRule type="cellIs" dxfId="0" priority="4" operator="lessThan">
      <formula>0</formula>
    </cfRule>
  </conditionalFormatting>
  <conditionalFormatting sqref="F30">
    <cfRule type="cellIs" dxfId="0" priority="5" operator="lessThan">
      <formula>0</formula>
    </cfRule>
  </conditionalFormatting>
  <conditionalFormatting sqref="F31">
    <cfRule type="cellIs" dxfId="0" priority="6" operator="lessThan">
      <formula>0</formula>
    </cfRule>
  </conditionalFormatting>
  <conditionalFormatting sqref="F32">
    <cfRule type="cellIs" dxfId="0" priority="7" operator="lessThan">
      <formula>0</formula>
    </cfRule>
  </conditionalFormatting>
  <dataValidations count="12">
    <dataValidation type="whole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0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1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2">
      <formula1>0</formula1>
    </dataValidation>
    <dataValidation type="whole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6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7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8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9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20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21">
      <formula1>0</formula1>
    </dataValidation>
    <dataValidation type="list" allowBlank="1" showInputMessage="1" showErrorMessage="1" error="Choose a listed value." sqref="F7">
      <formula1>"Existing,Proposed"</formula1>
    </dataValidation>
    <dataValidation type="list" allowBlank="1" showInputMessage="1" showErrorMessage="1" error="Choose a listed value." sqref="F8">
      <formula1>"Measured inputs,Mixed inputs,Estimate,Insufficient evidence"</formula1>
    </dataValidation>
    <dataValidation type="list" allowBlank="1" showInputMessage="1" showErrorMessage="1" error="Choose a listed value." sqref="F24">
      <formula1>"Confirmed,Not confirmed"</formula1>
    </dataValidation>
  </dataValidations>
  <pageMargins left="0.3" right="0.3" top="0.35" bottom="0.35" header="0.15" footer="0.15"/>
  <pageSetup paperSize="1" fitToHeight="0" orientation="portrait"/>
  <headerFooter>
    <oddHeader>&amp;CMSP Capacity Decision Lab | private sample</oddHeader>
    <oddFooter>&amp;LPrivate validation sample&amp;RPage &amp;P</oddFooter>
  </headerFooter>
  <rowBreaks count="1" manualBreakCount="1">
    <brk id="33" max="16383" man="1"/>
  </rowBreak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28675B"/>
    <pageSetUpPr fitToPage="1"/>
  </sheetPr>
  <dimension ref="A1:I48"/>
  <sheetViews>
    <sheetView showGridLines="0" workbookViewId="0">
      <pane xSplit="5" ySplit="4" topLeftCell="F5" activePane="bottomRight" state="frozen"/>
      <selection pane="topRight" activeCell="F1" sqref="F1"/>
      <selection pane="bottomLeft" activeCell="A5" sqref="A5"/>
      <selection pane="bottomRight"/>
    </sheetView>
  </sheetViews>
  <sheetFormatPr defaultRowHeight="23" customHeight="1"/>
  <cols>
    <col min="1" max="1" width="2.7109375" customWidth="1"/>
    <col min="2" max="8" width="12.7109375" customWidth="1"/>
    <col min="9" max="9" width="2.7109375" customWidth="1"/>
  </cols>
  <sheetData>
    <row r="1" spans="1:9" ht="23" customHeight="1">
      <c r="A1" s="1"/>
      <c r="B1" s="1"/>
      <c r="C1" s="1"/>
      <c r="D1" s="1"/>
      <c r="E1" s="1"/>
      <c r="F1" s="1"/>
      <c r="G1" s="1"/>
      <c r="H1" s="1"/>
      <c r="I1" s="1"/>
    </row>
    <row r="2" spans="1:9" ht="40" customHeight="1">
      <c r="A2" s="1"/>
      <c r="B2" s="2" t="s">
        <v>79</v>
      </c>
      <c r="C2" s="2"/>
      <c r="D2" s="2"/>
      <c r="E2" s="2"/>
      <c r="F2" s="2"/>
      <c r="G2" s="2"/>
      <c r="H2" s="2"/>
      <c r="I2" s="1"/>
    </row>
    <row r="3" spans="1:9" ht="36" customHeight="1">
      <c r="A3" s="1"/>
      <c r="B3" s="3" t="s">
        <v>54</v>
      </c>
      <c r="C3" s="3"/>
      <c r="D3" s="3"/>
      <c r="E3" s="3"/>
      <c r="F3" s="3"/>
      <c r="G3" s="3"/>
      <c r="H3" s="3"/>
      <c r="I3" s="1"/>
    </row>
    <row r="4" spans="1:9" ht="23" customHeight="1">
      <c r="A4" s="1"/>
      <c r="B4" s="1"/>
      <c r="C4" s="1"/>
      <c r="D4" s="1"/>
      <c r="E4" s="1"/>
      <c r="F4" s="1"/>
      <c r="G4" s="1"/>
      <c r="H4" s="1"/>
      <c r="I4" s="1"/>
    </row>
    <row r="5" spans="1:9" ht="72" customHeight="1">
      <c r="A5" s="1"/>
      <c r="B5" s="1" t="s">
        <v>16</v>
      </c>
      <c r="C5" s="1"/>
      <c r="D5" s="1"/>
      <c r="E5" s="1"/>
      <c r="F5" s="5" t="s">
        <v>55</v>
      </c>
      <c r="G5" s="5"/>
      <c r="H5" s="5"/>
      <c r="I5" s="1"/>
    </row>
    <row r="6" spans="1:9" ht="96" customHeight="1">
      <c r="A6" s="1"/>
      <c r="B6" s="1" t="s">
        <v>17</v>
      </c>
      <c r="C6" s="1"/>
      <c r="D6" s="1"/>
      <c r="E6" s="1"/>
      <c r="F6" s="5" t="s">
        <v>56</v>
      </c>
      <c r="G6" s="5"/>
      <c r="H6" s="5"/>
      <c r="I6" s="1"/>
    </row>
    <row r="7" spans="1:9" ht="32" customHeight="1">
      <c r="A7" s="1"/>
      <c r="B7" s="1" t="s">
        <v>18</v>
      </c>
      <c r="C7" s="1"/>
      <c r="D7" s="1"/>
      <c r="E7" s="1"/>
      <c r="F7" s="5" t="s">
        <v>19</v>
      </c>
      <c r="G7" s="5"/>
      <c r="H7" s="5"/>
      <c r="I7" s="1"/>
    </row>
    <row r="8" spans="1:9" ht="32" customHeight="1">
      <c r="A8" s="1"/>
      <c r="B8" s="1" t="s">
        <v>20</v>
      </c>
      <c r="C8" s="1"/>
      <c r="D8" s="1"/>
      <c r="E8" s="1"/>
      <c r="F8" s="5" t="s">
        <v>21</v>
      </c>
      <c r="G8" s="5"/>
      <c r="H8" s="5"/>
      <c r="I8" s="1"/>
    </row>
    <row r="9" spans="1:9" ht="32" customHeight="1">
      <c r="A9" s="1"/>
      <c r="B9" s="1" t="s">
        <v>33</v>
      </c>
      <c r="C9" s="1"/>
      <c r="D9" s="1"/>
      <c r="E9" s="1"/>
      <c r="F9" s="6" t="str">
        <f>IFERROR(IF(OR(OR(F5="",AND(ISTEXT(F5),LEN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F5,_xlfn.UNICHAR(9),""),_xlfn.UNICHAR(10),""),_xlfn.UNICHAR(11),""),_xlfn.UNICHAR(12),""),_xlfn.UNICHAR(13),""),_xlfn.UNICHAR(32),""),_xlfn.UNICHAR(133),""),_xlfn.UNICHAR(160),""),_xlfn.UNICHAR(5760),""),_xlfn.UNICHAR(8192),""),_xlfn.UNICHAR(8193),""),_xlfn.UNICHAR(8194),""),_xlfn.UNICHAR(8195),""),_xlfn.UNICHAR(8196),""),_xlfn.UNICHAR(8197),""),_xlfn.UNICHAR(8198),""),_xlfn.UNICHAR(8199),""),_xlfn.UNICHAR(8200),""),_xlfn.UNICHAR(8201),""),_xlfn.UNICHAR(8202),""),_xlfn.UNICHAR(8232),""),_xlfn.UNICHAR(8233),""),_xlfn.UNICHAR(8239),""),_xlfn.UNICHAR(8287),""),_xlfn.UNICHAR(12288),""),_xlfn.UNICHAR(65279),""))=0)),OR(F6="",AND(ISTEXT(F6),LEN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F6,_xlfn.UNICHAR(9),""),_xlfn.UNICHAR(10),""),_xlfn.UNICHAR(11),""),_xlfn.UNICHAR(12),""),_xlfn.UNICHAR(13),""),_xlfn.UNICHAR(32),""),_xlfn.UNICHAR(133),""),_xlfn.UNICHAR(160),""),_xlfn.UNICHAR(5760),""),_xlfn.UNICHAR(8192),""),_xlfn.UNICHAR(8193),""),_xlfn.UNICHAR(8194),""),_xlfn.UNICHAR(8195),""),_xlfn.UNICHAR(8196),""),_xlfn.UNICHAR(8197),""),_xlfn.UNICHAR(8198),""),_xlfn.UNICHAR(8199),""),_xlfn.UNICHAR(8200),""),_xlfn.UNICHAR(8201),""),_xlfn.UNICHAR(8202),""),_xlfn.UNICHAR(8232),""),_xlfn.UNICHAR(8233),""),_xlfn.UNICHAR(8239),""),_xlfn.UNICHAR(8287),""),_xlfn.UNICHAR(12288),""),_xlfn.UNICHAR(65279),""))=0))),"UNKNOWN",IF(AND(ISTEXT(F5),ISTEXT(F6)),"Supplied","INVALID")),"INVALID")</f>
        <v>Supplied</v>
      </c>
      <c r="G9" s="6"/>
      <c r="H9" s="6"/>
      <c r="I9" s="1"/>
    </row>
    <row r="10" spans="1:9" ht="27" customHeight="1">
      <c r="A10" s="1"/>
      <c r="B10" s="1" t="s">
        <v>22</v>
      </c>
      <c r="C10" s="1"/>
      <c r="D10" s="1"/>
      <c r="E10" s="1"/>
      <c r="F10" s="7">
        <v>4</v>
      </c>
      <c r="G10" s="7"/>
      <c r="H10" s="7"/>
      <c r="I10" s="1"/>
    </row>
    <row r="11" spans="1:9" ht="27" customHeight="1">
      <c r="A11" s="1"/>
      <c r="B11" s="1" t="s">
        <v>23</v>
      </c>
      <c r="C11" s="1"/>
      <c r="D11" s="1"/>
      <c r="E11" s="1"/>
      <c r="F11" s="7">
        <v>600</v>
      </c>
      <c r="G11" s="7"/>
      <c r="H11" s="7"/>
      <c r="I11" s="1"/>
    </row>
    <row r="12" spans="1:9" ht="27" customHeight="1">
      <c r="A12" s="1"/>
      <c r="B12" s="1" t="s">
        <v>24</v>
      </c>
      <c r="C12" s="1"/>
      <c r="D12" s="1"/>
      <c r="E12" s="1"/>
      <c r="F12" s="7">
        <v>610</v>
      </c>
      <c r="G12" s="7"/>
      <c r="H12" s="7"/>
      <c r="I12" s="1"/>
    </row>
    <row r="13" spans="1:9" ht="23" customHeight="1">
      <c r="A13" s="1"/>
      <c r="B13" s="1"/>
      <c r="C13" s="1"/>
      <c r="D13" s="1"/>
      <c r="E13" s="1"/>
      <c r="F13" s="1"/>
      <c r="G13" s="1"/>
      <c r="H13" s="1"/>
      <c r="I13" s="1"/>
    </row>
    <row r="14" spans="1:9" ht="23" customHeight="1">
      <c r="A14" s="1"/>
      <c r="B14" s="4" t="s">
        <v>34</v>
      </c>
      <c r="C14" s="4"/>
      <c r="D14" s="4"/>
      <c r="E14" s="4"/>
      <c r="F14" s="4"/>
      <c r="G14" s="4"/>
      <c r="H14" s="4"/>
      <c r="I14" s="1"/>
    </row>
    <row r="15" spans="1:9" ht="23" customHeight="1">
      <c r="A15" s="1"/>
      <c r="B15" s="1"/>
      <c r="C15" s="1"/>
      <c r="D15" s="1"/>
      <c r="E15" s="1"/>
      <c r="F15" s="1"/>
      <c r="G15" s="1"/>
      <c r="H15" s="1"/>
      <c r="I15" s="1"/>
    </row>
    <row r="16" spans="1:9" ht="27" customHeight="1">
      <c r="A16" s="1"/>
      <c r="B16" s="1" t="s">
        <v>25</v>
      </c>
      <c r="C16" s="1"/>
      <c r="D16" s="1"/>
      <c r="E16" s="1"/>
      <c r="F16" s="7">
        <v>120</v>
      </c>
      <c r="G16" s="7"/>
      <c r="H16" s="7"/>
      <c r="I16" s="1"/>
    </row>
    <row r="17" spans="1:9" ht="27" customHeight="1">
      <c r="A17" s="1"/>
      <c r="B17" s="1" t="s">
        <v>26</v>
      </c>
      <c r="C17" s="1"/>
      <c r="D17" s="1"/>
      <c r="E17" s="1"/>
      <c r="F17" s="7"/>
      <c r="G17" s="7"/>
      <c r="H17" s="7"/>
      <c r="I17" s="1"/>
    </row>
    <row r="18" spans="1:9" ht="27" customHeight="1">
      <c r="A18" s="1"/>
      <c r="B18" s="1" t="s">
        <v>27</v>
      </c>
      <c r="C18" s="1"/>
      <c r="D18" s="1"/>
      <c r="E18" s="1"/>
      <c r="F18" s="7">
        <v>1.5</v>
      </c>
      <c r="G18" s="7"/>
      <c r="H18" s="7"/>
      <c r="I18" s="1"/>
    </row>
    <row r="19" spans="1:9" ht="27" customHeight="1">
      <c r="A19" s="1"/>
      <c r="B19" s="1" t="s">
        <v>28</v>
      </c>
      <c r="C19" s="1"/>
      <c r="D19" s="1"/>
      <c r="E19" s="1"/>
      <c r="F19" s="7">
        <v>30</v>
      </c>
      <c r="G19" s="7"/>
      <c r="H19" s="7"/>
      <c r="I19" s="1"/>
    </row>
    <row r="20" spans="1:9" ht="27" customHeight="1">
      <c r="A20" s="1"/>
      <c r="B20" s="1" t="s">
        <v>29</v>
      </c>
      <c r="C20" s="1"/>
      <c r="D20" s="1"/>
      <c r="E20" s="1"/>
      <c r="F20" s="7">
        <v>90</v>
      </c>
      <c r="G20" s="7"/>
      <c r="H20" s="7"/>
      <c r="I20" s="1"/>
    </row>
    <row r="21" spans="1:9" ht="27" customHeight="1">
      <c r="A21" s="1"/>
      <c r="B21" s="1" t="s">
        <v>30</v>
      </c>
      <c r="C21" s="1"/>
      <c r="D21" s="1"/>
      <c r="E21" s="1"/>
      <c r="F21" s="7">
        <v>8</v>
      </c>
      <c r="G21" s="7"/>
      <c r="H21" s="7"/>
      <c r="I21" s="1"/>
    </row>
    <row r="22" spans="1:9" ht="23" customHeight="1">
      <c r="A22" s="1"/>
      <c r="B22" s="1"/>
      <c r="C22" s="1"/>
      <c r="D22" s="1"/>
      <c r="E22" s="1"/>
      <c r="F22" s="1"/>
      <c r="G22" s="1"/>
      <c r="H22" s="1"/>
      <c r="I22" s="1"/>
    </row>
    <row r="23" spans="1:9" ht="40" customHeight="1">
      <c r="A23" s="1"/>
      <c r="B23" s="3" t="s">
        <v>35</v>
      </c>
      <c r="C23" s="3"/>
      <c r="D23" s="3"/>
      <c r="E23" s="3"/>
      <c r="F23" s="3"/>
      <c r="G23" s="3"/>
      <c r="H23" s="3"/>
      <c r="I23" s="1"/>
    </row>
    <row r="24" spans="1:9" ht="32" customHeight="1">
      <c r="A24" s="1"/>
      <c r="B24" s="1" t="s">
        <v>31</v>
      </c>
      <c r="C24" s="1"/>
      <c r="D24" s="1"/>
      <c r="E24" s="1"/>
      <c r="F24" s="5" t="s">
        <v>32</v>
      </c>
      <c r="G24" s="5"/>
      <c r="H24" s="5"/>
      <c r="I24" s="1"/>
    </row>
    <row r="25" spans="1:9" ht="23" customHeight="1">
      <c r="A25" s="1"/>
      <c r="B25" s="4" t="s">
        <v>36</v>
      </c>
      <c r="C25" s="4"/>
      <c r="D25" s="4"/>
      <c r="E25" s="4"/>
      <c r="F25" s="4"/>
      <c r="G25" s="4"/>
      <c r="H25" s="4"/>
      <c r="I25" s="1"/>
    </row>
    <row r="26" spans="1:9" ht="40" customHeight="1">
      <c r="A26" s="1"/>
      <c r="B26" s="1" t="s">
        <v>37</v>
      </c>
      <c r="C26" s="1"/>
      <c r="D26" s="1"/>
      <c r="E26" s="1"/>
      <c r="F26" s="6" t="str">
        <f>IFERROR(IF(COUNTA(F16:F17)&lt;&gt;2,"UNKNOWN",IF(COUNT(F16:F17)&lt;&gt;2,"INVALID",IF(OR(MIN(F16:F17)&lt;0,MOD(F16,1)&lt;&gt;0),"INVALID",F16*F17/60))),"INVALID")</f>
        <v>UNKNOWN</v>
      </c>
      <c r="G26" s="6"/>
      <c r="H26" s="6"/>
      <c r="I26" s="1"/>
    </row>
    <row r="27" spans="1:9" ht="40" customHeight="1">
      <c r="A27" s="1"/>
      <c r="B27" s="1" t="s">
        <v>38</v>
      </c>
      <c r="C27" s="1"/>
      <c r="D27" s="1"/>
      <c r="E27" s="1"/>
      <c r="F27" s="6" t="str">
        <f>IFERROR(IF(F8="Insufficient evidence","UNKNOWN",IF(AND(F8&lt;&gt;"Measured inputs",F8&lt;&gt;"Mixed inputs",F8&lt;&gt;"Estimate"),"INVALID",IF(COUNTA(F16:F20)&lt;&gt;5,"UNKNOWN",IF(COUNT(F16:F20)&lt;&gt;5,"INVALID",IF(OR(MIN(F16:F20)&lt;0,MOD(F16,1)&lt;&gt;0),"INVALID",(F16*(F17-F18)-F19-F20)/60))))),"INVALID")</f>
        <v>UNKNOWN</v>
      </c>
      <c r="G27" s="6"/>
      <c r="H27" s="6"/>
      <c r="I27" s="1"/>
    </row>
    <row r="28" spans="1:9" ht="28" customHeight="1">
      <c r="A28" s="1"/>
      <c r="B28" s="1" t="s">
        <v>39</v>
      </c>
      <c r="C28" s="1"/>
      <c r="D28" s="1"/>
      <c r="E28" s="1"/>
      <c r="F28" s="6" t="str">
        <f>IFERROR(IF(F7="Existing",0,IF(F9&lt;&gt;"Supplied",F9,IF(F7="Existing",0,IF(OR(F7&lt;&gt;"Proposed",AND(F24&lt;&gt;"Confirmed",F24&lt;&gt;"Not confirmed")),"INVALID",IF(F24&lt;&gt;"Confirmed","UNKNOWN",F27))))),"INVALID")</f>
        <v>UNKNOWN</v>
      </c>
      <c r="G28" s="6"/>
      <c r="H28" s="6"/>
      <c r="I28" s="1"/>
    </row>
    <row r="29" spans="1:9" ht="28" customHeight="1">
      <c r="A29" s="1"/>
      <c r="B29" s="1" t="s">
        <v>40</v>
      </c>
      <c r="C29" s="1"/>
      <c r="D29" s="1"/>
      <c r="E29" s="1"/>
      <c r="F29" s="6">
        <f>IFERROR(IF(F9&lt;&gt;"Supplied",F9,IF(COUNTA(F11:F12)&lt;&gt;2,"UNKNOWN",IF(COUNT(F11:F12)&lt;&gt;2,"INVALID",IF(MIN(F11:F12)&lt;0,"INVALID",F11-F12)))),"INVALID")</f>
        <v>-10</v>
      </c>
      <c r="G29" s="6"/>
      <c r="H29" s="6"/>
      <c r="I29" s="1"/>
    </row>
    <row r="30" spans="1:9" ht="28" customHeight="1">
      <c r="A30" s="1"/>
      <c r="B30" s="1" t="s">
        <v>41</v>
      </c>
      <c r="C30" s="1"/>
      <c r="D30" s="1"/>
      <c r="E30" s="1"/>
      <c r="F30" s="6" t="str">
        <f>IFERROR(IF(F9&lt;&gt;"Supplied",F9,IF(OR(F28="INVALID",F29="INVALID"),"INVALID",IF(COUNT(F28:F29)&lt;&gt;2,"UNKNOWN",SUM(F28:F29)))),"INVALID")</f>
        <v>UNKNOWN</v>
      </c>
      <c r="G30" s="6"/>
      <c r="H30" s="6"/>
      <c r="I30" s="1"/>
    </row>
    <row r="31" spans="1:9" ht="28" customHeight="1">
      <c r="A31" s="1"/>
      <c r="B31" s="1" t="s">
        <v>42</v>
      </c>
      <c r="C31" s="1"/>
      <c r="D31" s="1"/>
      <c r="E31" s="1"/>
      <c r="F31" s="6" t="str">
        <f>IFERROR(IF(F7="Existing",0,IF(F9&lt;&gt;"Supplied",F9,IF(F7="Existing",0,IF(OR(F28="INVALID",AND(F21&lt;&gt;"",OR(NOT(ISNUMBER(F21)),F21&lt;0))),"INVALID",IF(OR(F21="",NOT(ISNUMBER(F28))),"UNKNOWN",F28-F21))))),"INVALID")</f>
        <v>UNKNOWN</v>
      </c>
      <c r="G31" s="6"/>
      <c r="H31" s="6"/>
      <c r="I31" s="1"/>
    </row>
    <row r="32" spans="1:9" ht="28" customHeight="1">
      <c r="A32" s="1"/>
      <c r="B32" s="1" t="s">
        <v>43</v>
      </c>
      <c r="C32" s="1"/>
      <c r="D32" s="1"/>
      <c r="E32" s="1"/>
      <c r="F32" s="6" t="str">
        <f>IFERROR(IF(F9&lt;&gt;"Supplied",F9,IF(OR(F29="INVALID",F31="INVALID"),"INVALID",IF(COUNT(F29,F31)&lt;&gt;2,"UNKNOWN",F29+F31))),"INVALID")</f>
        <v>UNKNOWN</v>
      </c>
      <c r="G32" s="6"/>
      <c r="H32" s="6"/>
      <c r="I32" s="1"/>
    </row>
    <row r="33" spans="1:9" ht="48" customHeight="1">
      <c r="A33" s="1"/>
      <c r="B33" s="3" t="s">
        <v>44</v>
      </c>
      <c r="C33" s="3"/>
      <c r="D33" s="3"/>
      <c r="E33" s="3"/>
      <c r="F33" s="3"/>
      <c r="G33" s="3"/>
      <c r="H33" s="3"/>
      <c r="I33" s="1"/>
    </row>
    <row r="34" spans="1:9" ht="23" customHeight="1">
      <c r="A34" s="1"/>
      <c r="B34" s="4" t="s">
        <v>45</v>
      </c>
      <c r="C34" s="4"/>
      <c r="D34" s="4"/>
      <c r="E34" s="4"/>
      <c r="F34" s="4"/>
      <c r="G34" s="4"/>
      <c r="H34" s="4"/>
      <c r="I34" s="1"/>
    </row>
    <row r="35" spans="1:9" ht="23" customHeight="1">
      <c r="A35" s="1"/>
      <c r="B35" s="3" t="s">
        <v>46</v>
      </c>
      <c r="C35" s="3"/>
      <c r="D35" s="3"/>
      <c r="E35" s="3"/>
      <c r="F35" s="3"/>
      <c r="G35" s="3"/>
      <c r="H35" s="3"/>
      <c r="I35" s="1"/>
    </row>
    <row r="36" spans="1:9" ht="40" customHeight="1">
      <c r="A36" s="1"/>
      <c r="B36" s="5" t="s">
        <v>80</v>
      </c>
      <c r="C36" s="5"/>
      <c r="D36" s="5"/>
      <c r="E36" s="5"/>
      <c r="F36" s="5"/>
      <c r="G36" s="5"/>
      <c r="H36" s="5"/>
      <c r="I36" s="1"/>
    </row>
    <row r="37" spans="1:9" ht="23" customHeight="1">
      <c r="A37" s="1"/>
      <c r="B37" s="3" t="s">
        <v>47</v>
      </c>
      <c r="C37" s="3"/>
      <c r="D37" s="3"/>
      <c r="E37" s="3"/>
      <c r="F37" s="3"/>
      <c r="G37" s="3"/>
      <c r="H37" s="3"/>
      <c r="I37" s="1"/>
    </row>
    <row r="38" spans="1:9" ht="62" customHeight="1">
      <c r="A38" s="1"/>
      <c r="B38" s="5" t="s">
        <v>81</v>
      </c>
      <c r="C38" s="5"/>
      <c r="D38" s="5"/>
      <c r="E38" s="5"/>
      <c r="F38" s="5"/>
      <c r="G38" s="5"/>
      <c r="H38" s="5"/>
      <c r="I38" s="1"/>
    </row>
    <row r="39" spans="1:9" ht="23" customHeight="1">
      <c r="A39" s="1"/>
      <c r="B39" s="3" t="s">
        <v>50</v>
      </c>
      <c r="C39" s="3"/>
      <c r="D39" s="3"/>
      <c r="E39" s="3" t="s">
        <v>51</v>
      </c>
      <c r="F39" s="3"/>
      <c r="G39" s="3"/>
      <c r="H39" s="3"/>
      <c r="I39" s="1"/>
    </row>
    <row r="40" spans="1:9" ht="35" customHeight="1">
      <c r="A40" s="1"/>
      <c r="B40" s="5" t="s">
        <v>84</v>
      </c>
      <c r="C40" s="5"/>
      <c r="D40" s="5"/>
      <c r="E40" s="5" t="s">
        <v>85</v>
      </c>
      <c r="F40" s="5"/>
      <c r="G40" s="5"/>
      <c r="H40" s="5"/>
      <c r="I40" s="1"/>
    </row>
    <row r="41" spans="1:9" ht="23" customHeight="1">
      <c r="A41" s="1"/>
      <c r="B41" s="3" t="s">
        <v>48</v>
      </c>
      <c r="C41" s="3"/>
      <c r="D41" s="3"/>
      <c r="E41" s="3"/>
      <c r="F41" s="3"/>
      <c r="G41" s="3"/>
      <c r="H41" s="3"/>
      <c r="I41" s="1"/>
    </row>
    <row r="42" spans="1:9" ht="50" customHeight="1">
      <c r="A42" s="1"/>
      <c r="B42" s="5" t="s">
        <v>82</v>
      </c>
      <c r="C42" s="5"/>
      <c r="D42" s="5"/>
      <c r="E42" s="5"/>
      <c r="F42" s="5"/>
      <c r="G42" s="5"/>
      <c r="H42" s="5"/>
      <c r="I42" s="1"/>
    </row>
    <row r="43" spans="1:9" ht="23" customHeight="1">
      <c r="A43" s="1"/>
      <c r="B43" s="3" t="s">
        <v>49</v>
      </c>
      <c r="C43" s="3"/>
      <c r="D43" s="3"/>
      <c r="E43" s="3"/>
      <c r="F43" s="3"/>
      <c r="G43" s="3"/>
      <c r="H43" s="3"/>
      <c r="I43" s="1"/>
    </row>
    <row r="44" spans="1:9" ht="45" customHeight="1">
      <c r="A44" s="1"/>
      <c r="B44" s="5" t="s">
        <v>83</v>
      </c>
      <c r="C44" s="5"/>
      <c r="D44" s="5"/>
      <c r="E44" s="5"/>
      <c r="F44" s="5"/>
      <c r="G44" s="5"/>
      <c r="H44" s="5"/>
      <c r="I44" s="1"/>
    </row>
    <row r="45" spans="1:9" ht="23" customHeight="1">
      <c r="A45" s="1"/>
      <c r="B45" s="1"/>
      <c r="C45" s="1"/>
      <c r="D45" s="1"/>
      <c r="E45" s="1"/>
      <c r="F45" s="1"/>
      <c r="G45" s="1"/>
      <c r="H45" s="1"/>
      <c r="I45" s="1"/>
    </row>
    <row r="46" spans="1:9" ht="42" customHeight="1">
      <c r="A46" s="1"/>
      <c r="B46" s="3" t="s">
        <v>52</v>
      </c>
      <c r="C46" s="3"/>
      <c r="D46" s="3"/>
      <c r="E46" s="3"/>
      <c r="F46" s="3"/>
      <c r="G46" s="3"/>
      <c r="H46" s="3"/>
      <c r="I46" s="1"/>
    </row>
    <row r="47" spans="1:9" ht="23" customHeight="1">
      <c r="A47" s="1"/>
      <c r="B47" s="1"/>
      <c r="C47" s="1"/>
      <c r="D47" s="1"/>
      <c r="E47" s="1"/>
      <c r="F47" s="1"/>
      <c r="G47" s="1"/>
      <c r="H47" s="1"/>
      <c r="I47" s="1"/>
    </row>
    <row r="48" spans="1:9" ht="23" customHeight="1">
      <c r="A48" s="1"/>
      <c r="B48" s="1"/>
      <c r="C48" s="1"/>
      <c r="D48" s="1"/>
      <c r="E48" s="1"/>
      <c r="F48" s="1"/>
      <c r="G48" s="1"/>
      <c r="H48" s="1"/>
      <c r="I48" s="1"/>
    </row>
  </sheetData>
  <sheetProtection sheet="1" objects="1" scenarios="1"/>
  <mergeCells count="64">
    <mergeCell ref="B2:H2"/>
    <mergeCell ref="B3:H3"/>
    <mergeCell ref="B5:E5"/>
    <mergeCell ref="F5:H5"/>
    <mergeCell ref="B6:E6"/>
    <mergeCell ref="F6:H6"/>
    <mergeCell ref="B7:E7"/>
    <mergeCell ref="F7:H7"/>
    <mergeCell ref="B8:E8"/>
    <mergeCell ref="F8:H8"/>
    <mergeCell ref="B10:E10"/>
    <mergeCell ref="F10:H10"/>
    <mergeCell ref="B11:E11"/>
    <mergeCell ref="F11:H11"/>
    <mergeCell ref="B12:E12"/>
    <mergeCell ref="F12:H12"/>
    <mergeCell ref="B16:E16"/>
    <mergeCell ref="F16:H16"/>
    <mergeCell ref="B17:E17"/>
    <mergeCell ref="F17:H17"/>
    <mergeCell ref="B18:E18"/>
    <mergeCell ref="F18:H18"/>
    <mergeCell ref="B19:E19"/>
    <mergeCell ref="F19:H19"/>
    <mergeCell ref="B20:E20"/>
    <mergeCell ref="F20:H20"/>
    <mergeCell ref="B21:E21"/>
    <mergeCell ref="F21:H21"/>
    <mergeCell ref="B24:E24"/>
    <mergeCell ref="F24:H24"/>
    <mergeCell ref="B9:E9"/>
    <mergeCell ref="F9:H9"/>
    <mergeCell ref="B14:H14"/>
    <mergeCell ref="B23:H23"/>
    <mergeCell ref="B25:H25"/>
    <mergeCell ref="B26:E26"/>
    <mergeCell ref="F26:H26"/>
    <mergeCell ref="B27:E27"/>
    <mergeCell ref="F27:H27"/>
    <mergeCell ref="B28:E28"/>
    <mergeCell ref="F28:H28"/>
    <mergeCell ref="B29:E29"/>
    <mergeCell ref="F29:H29"/>
    <mergeCell ref="B30:E30"/>
    <mergeCell ref="F30:H30"/>
    <mergeCell ref="B31:E31"/>
    <mergeCell ref="F31:H31"/>
    <mergeCell ref="B32:E32"/>
    <mergeCell ref="F32:H32"/>
    <mergeCell ref="B33:H33"/>
    <mergeCell ref="B34:H34"/>
    <mergeCell ref="B35:H35"/>
    <mergeCell ref="B36:H36"/>
    <mergeCell ref="B37:H37"/>
    <mergeCell ref="B38:H38"/>
    <mergeCell ref="B41:H41"/>
    <mergeCell ref="B42:H42"/>
    <mergeCell ref="B43:H43"/>
    <mergeCell ref="B44:H44"/>
    <mergeCell ref="B39:D39"/>
    <mergeCell ref="E39:H39"/>
    <mergeCell ref="B40:D40"/>
    <mergeCell ref="E40:H40"/>
    <mergeCell ref="B46:H46"/>
  </mergeCells>
  <conditionalFormatting sqref="F26">
    <cfRule type="cellIs" dxfId="0" priority="1" operator="lessThan">
      <formula>0</formula>
    </cfRule>
  </conditionalFormatting>
  <conditionalFormatting sqref="F27">
    <cfRule type="cellIs" dxfId="0" priority="2" operator="lessThan">
      <formula>0</formula>
    </cfRule>
  </conditionalFormatting>
  <conditionalFormatting sqref="F28">
    <cfRule type="cellIs" dxfId="0" priority="3" operator="lessThan">
      <formula>0</formula>
    </cfRule>
  </conditionalFormatting>
  <conditionalFormatting sqref="F29">
    <cfRule type="cellIs" dxfId="0" priority="4" operator="lessThan">
      <formula>0</formula>
    </cfRule>
  </conditionalFormatting>
  <conditionalFormatting sqref="F30">
    <cfRule type="cellIs" dxfId="0" priority="5" operator="lessThan">
      <formula>0</formula>
    </cfRule>
  </conditionalFormatting>
  <conditionalFormatting sqref="F31">
    <cfRule type="cellIs" dxfId="0" priority="6" operator="lessThan">
      <formula>0</formula>
    </cfRule>
  </conditionalFormatting>
  <conditionalFormatting sqref="F32">
    <cfRule type="cellIs" dxfId="0" priority="7" operator="lessThan">
      <formula>0</formula>
    </cfRule>
  </conditionalFormatting>
  <dataValidations count="12">
    <dataValidation type="whole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0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1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2">
      <formula1>0</formula1>
    </dataValidation>
    <dataValidation type="whole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6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7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8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19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20">
      <formula1>0</formula1>
    </dataValidation>
    <dataValidation type="decimal" operator="greaterThanOrEqual" allowBlank="1" showInputMessage="1" showErrorMessage="1" errorTitle="Nonnegative number required" error="Use a nonnegative number; leave blank for unknown." promptTitle="Editable input" prompt="Same reporting period; use active human effort." sqref="F21">
      <formula1>0</formula1>
    </dataValidation>
    <dataValidation type="list" allowBlank="1" showInputMessage="1" showErrorMessage="1" error="Choose a listed value." sqref="F7">
      <formula1>"Existing,Proposed"</formula1>
    </dataValidation>
    <dataValidation type="list" allowBlank="1" showInputMessage="1" showErrorMessage="1" error="Choose a listed value." sqref="F8">
      <formula1>"Measured inputs,Mixed inputs,Estimate,Insufficient evidence"</formula1>
    </dataValidation>
    <dataValidation type="list" allowBlank="1" showInputMessage="1" showErrorMessage="1" error="Choose a listed value." sqref="F24">
      <formula1>"Confirmed,Not confirmed"</formula1>
    </dataValidation>
  </dataValidations>
  <pageMargins left="0.3" right="0.3" top="0.35" bottom="0.35" header="0.15" footer="0.15"/>
  <pageSetup paperSize="1" fitToHeight="0" orientation="portrait"/>
  <headerFooter>
    <oddHeader>&amp;CMSP Capacity Decision Lab | private sample</oddHeader>
    <oddFooter>&amp;LPrivate validation sample&amp;RPage &amp;P</oddFooter>
  </headerFooter>
  <rowBreaks count="1" manualBreakCount="1">
    <brk id="33" max="16383" man="1"/>
  </rowBreak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12</vt:i4>
      </vt:variant>
    </vt:vector>
  </HeadingPairs>
  <TitlesOfParts>
    <vt:vector size="19" baseType="lpstr">
      <vt:lpstr>Start here</vt:lpstr>
      <vt:lpstr>Your review</vt:lpstr>
      <vt:lpstr>Decision brief</vt:lpstr>
      <vt:lpstr>Helpful example</vt:lpstr>
      <vt:lpstr>Adds-work example</vt:lpstr>
      <vt:lpstr>Existing example</vt:lpstr>
      <vt:lpstr>Unknown example</vt:lpstr>
      <vt:lpstr>'Adds-work example'!Print_Area</vt:lpstr>
      <vt:lpstr>'Decision brief'!Print_Area</vt:lpstr>
      <vt:lpstr>'Existing example'!Print_Area</vt:lpstr>
      <vt:lpstr>'Helpful example'!Print_Area</vt:lpstr>
      <vt:lpstr>'Start here'!Print_Area</vt:lpstr>
      <vt:lpstr>'Unknown example'!Print_Area</vt:lpstr>
      <vt:lpstr>'Your review'!Print_Area</vt:lpstr>
      <vt:lpstr>'Adds-work example'!Print_Titles</vt:lpstr>
      <vt:lpstr>'Existing example'!Print_Titles</vt:lpstr>
      <vt:lpstr>'Helpful example'!Print_Titles</vt:lpstr>
      <vt:lpstr>'Unknown example'!Print_Titles</vt:lpstr>
      <vt:lpstr>'Your review'!Print_Titles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MSP Capacity Decision Lab — private sample</dc:title>
  <dc:subject>Original fictional cases; validation only</dc:subject>
  <dc:creator/>
  <dc:description>No customer data. Not for sale. Office application compatibility untested.</dc:description>
  <cp:lastModifiedBy/>
  <dcterms:created xsi:type="dcterms:W3CDTF">2026-10-03T00:00:00Z</dcterms:created>
  <dcterms:modified xsi:type="dcterms:W3CDTF">2026-10-03T00:00:00Z</dcterms:modified>
</cp:coreProperties>
</file>